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05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<sst xmlns="http://schemas.openxmlformats.org/spreadsheetml/2006/main" count="20" uniqueCount="19">
  <si>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</si>
  <si>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</si>
  <si>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</si>
  <si>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</si>
  <si>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</si>
  <si>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</si>
  <si>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</si>
  <si>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</si>
  <si>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</si>
  <si>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</si>
  <si>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</si>
  <si>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</si>
  <si>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</si>
  <si>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</si>
  <si>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24.02.2021.  0:00:00</t>
  </si>
  <si>
    <t>24.03.2021. 0:00:00</t>
  </si>
  <si>
    <t>Показания приборов учета отопления за март 2021 г по адресу:п.Разумное, ул.Преображенская д.3</t>
  </si>
  <si>
    <t>42,705 (ОДПУ)</t>
  </si>
  <si>
    <t>15,614 (ГВС)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</si>
</sst>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6" sqref="F76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9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33" t="s">
        <v>16</v>
      </c>
      <c r="B1" s="33"/>
      <c r="C1" s="33"/>
      <c r="D1" s="33"/>
      <c r="E1" s="33"/>
    </row>
    <row r="2" spans="1:6" ht="17.25" customHeight="1">
      <c r="A2" s="39" t="s">
        <v>0</v>
      </c>
      <c r="B2" s="39" t="s">
        <v>1</v>
      </c>
      <c r="C2" s="42" t="s">
        <v>13</v>
      </c>
      <c r="D2" s="42"/>
      <c r="E2" s="42"/>
      <c r="F2" s="43"/>
    </row>
    <row r="3" spans="1:6" ht="16.5" customHeight="1">
      <c r="A3" s="40"/>
      <c r="B3" s="40"/>
      <c r="C3" s="15" t="s">
        <v>11</v>
      </c>
      <c r="D3" s="2" t="s">
        <v>12</v>
      </c>
      <c r="E3" s="39" t="s">
        <v>7</v>
      </c>
      <c r="F3" s="34" t="s">
        <v>8</v>
      </c>
    </row>
    <row r="4" spans="1:6" ht="18.75" customHeight="1">
      <c r="A4" s="40"/>
      <c r="B4" s="40"/>
      <c r="C4" s="15" t="s">
        <v>2</v>
      </c>
      <c r="D4" s="2" t="s">
        <v>2</v>
      </c>
      <c r="E4" s="40"/>
      <c r="F4" s="35"/>
    </row>
    <row r="5" spans="1:6" ht="28.5" customHeight="1">
      <c r="A5" s="41"/>
      <c r="B5" s="41"/>
      <c r="C5" s="14" t="s">
        <v>14</v>
      </c>
      <c r="D5" s="14" t="s">
        <v>15</v>
      </c>
      <c r="E5" s="41"/>
      <c r="F5" s="36"/>
    </row>
    <row r="6" spans="1:6" ht="15.75">
      <c r="A6" s="8">
        <v>1</v>
      </c>
      <c r="B6" s="8" t="str">
        <f>'[1]Лист1'!$D$15</f>
        <v>9A-0100306</v>
      </c>
      <c r="C6" s="21">
        <v>17.0909</v>
      </c>
      <c r="D6" s="21">
        <v>17.9986</v>
      </c>
      <c r="E6" s="20">
        <f aca="true" t="shared" si="0" ref="E6:E67">D6-C6</f>
        <v>0.9076999999999984</v>
      </c>
      <c r="F6" s="6"/>
    </row>
    <row r="7" spans="1:6" ht="15.75">
      <c r="A7" s="8">
        <v>2</v>
      </c>
      <c r="B7" s="8" t="str">
        <f>'[12]Лист1'!$D$15</f>
        <v>9A-0100321</v>
      </c>
      <c r="C7" s="21">
        <v>0.6699</v>
      </c>
      <c r="D7" s="21">
        <v>0.6793</v>
      </c>
      <c r="E7" s="20">
        <f t="shared" si="0"/>
        <v>0.009399999999999964</v>
      </c>
      <c r="F7" s="6"/>
    </row>
    <row r="8" spans="1:6" ht="15.75">
      <c r="A8" s="8">
        <v>3</v>
      </c>
      <c r="B8" s="8" t="str">
        <f>'[23]Лист1'!$D$15</f>
        <v>9A-0100307</v>
      </c>
      <c r="C8" s="21">
        <v>10.6463</v>
      </c>
      <c r="D8" s="21">
        <v>11.113</v>
      </c>
      <c r="E8" s="20">
        <f t="shared" si="0"/>
        <v>0.46669999999999945</v>
      </c>
      <c r="F8" s="6"/>
    </row>
    <row r="9" spans="1:6" ht="15.75">
      <c r="A9" s="8">
        <v>4</v>
      </c>
      <c r="B9" s="8" t="str">
        <f>'[34]Лист1'!$D$15</f>
        <v>9A-0100263</v>
      </c>
      <c r="C9" s="21">
        <v>18.2144</v>
      </c>
      <c r="D9" s="21">
        <v>19.4252</v>
      </c>
      <c r="E9" s="20">
        <f t="shared" si="0"/>
        <v>1.210799999999999</v>
      </c>
      <c r="F9" s="6"/>
    </row>
    <row r="10" spans="1:6" ht="15.75">
      <c r="A10" s="8">
        <v>5</v>
      </c>
      <c r="B10" s="12" t="str">
        <f>'[45]Лист1'!$D$15</f>
        <v>9A-0100315</v>
      </c>
      <c r="C10" s="21">
        <v>12.9239</v>
      </c>
      <c r="D10" s="21">
        <v>13.0415</v>
      </c>
      <c r="E10" s="20">
        <f t="shared" si="0"/>
        <v>0.11759999999999948</v>
      </c>
      <c r="F10" s="6"/>
    </row>
    <row r="11" spans="1:6" ht="15.75">
      <c r="A11" s="8">
        <v>6</v>
      </c>
      <c r="B11" s="12" t="str">
        <f>'[56]Лист1'!$D$15</f>
        <v>9A-0100239</v>
      </c>
      <c r="C11" s="21">
        <v>4.9654</v>
      </c>
      <c r="D11" s="21">
        <v>5.4286</v>
      </c>
      <c r="E11" s="20">
        <f t="shared" si="0"/>
        <v>0.4632000000000005</v>
      </c>
      <c r="F11" s="6"/>
    </row>
    <row r="12" spans="1:6" ht="15.75">
      <c r="A12" s="8">
        <v>7</v>
      </c>
      <c r="B12" s="12" t="str">
        <f>'[60]Лист1'!$D$15</f>
        <v>9A-0100244</v>
      </c>
      <c r="C12" s="21">
        <v>10.3631</v>
      </c>
      <c r="D12" s="21">
        <v>10.908</v>
      </c>
      <c r="E12" s="20">
        <f t="shared" si="0"/>
        <v>0.5449000000000002</v>
      </c>
      <c r="F12" s="6"/>
    </row>
    <row r="13" spans="1:6" ht="15.75">
      <c r="A13" s="8">
        <v>8</v>
      </c>
      <c r="B13" s="12" t="str">
        <f>'[61]Лист1'!$D$15</f>
        <v>9A-0100208</v>
      </c>
      <c r="C13" s="21">
        <v>13.3153</v>
      </c>
      <c r="D13" s="21">
        <v>13.8913</v>
      </c>
      <c r="E13" s="20">
        <f t="shared" si="0"/>
        <v>0.5759999999999987</v>
      </c>
      <c r="F13" s="6"/>
    </row>
    <row r="14" spans="1:6" ht="15.75">
      <c r="A14" s="8">
        <v>9</v>
      </c>
      <c r="B14" s="12" t="str">
        <f>'[62]Лист1'!$D$15</f>
        <v>9A-0100235</v>
      </c>
      <c r="C14" s="21">
        <v>8.9259</v>
      </c>
      <c r="D14" s="21">
        <v>9.4723</v>
      </c>
      <c r="E14" s="20">
        <f t="shared" si="0"/>
        <v>0.5464000000000002</v>
      </c>
      <c r="F14" s="6"/>
    </row>
    <row r="15" spans="1:6" ht="15.75">
      <c r="A15" s="8">
        <v>10</v>
      </c>
      <c r="B15" s="12" t="str">
        <f>'[2]Лист1'!$D$15</f>
        <v>9A-0100718</v>
      </c>
      <c r="C15" s="21">
        <v>12.349</v>
      </c>
      <c r="D15" s="21">
        <v>13.2067</v>
      </c>
      <c r="E15" s="20">
        <f t="shared" si="0"/>
        <v>0.8576999999999995</v>
      </c>
      <c r="F15" s="6"/>
    </row>
    <row r="16" spans="1:6" ht="15.75">
      <c r="A16" s="8">
        <v>11</v>
      </c>
      <c r="B16" s="12" t="str">
        <f>'[3]Лист1'!$D$15</f>
        <v>9A-0100647</v>
      </c>
      <c r="C16" s="21">
        <v>8.0064</v>
      </c>
      <c r="D16" s="21">
        <v>8.4374</v>
      </c>
      <c r="E16" s="20">
        <f t="shared" si="0"/>
        <v>0.43100000000000094</v>
      </c>
      <c r="F16" s="6"/>
    </row>
    <row r="17" spans="1:6" ht="15.75">
      <c r="A17" s="8">
        <v>12</v>
      </c>
      <c r="B17" s="12" t="str">
        <f>'[4]Лист1'!$D$15</f>
        <v>9A-0100700</v>
      </c>
      <c r="C17" s="21">
        <v>4.5989</v>
      </c>
      <c r="D17" s="21">
        <v>4.9797</v>
      </c>
      <c r="E17" s="20">
        <f t="shared" si="0"/>
        <v>0.3807999999999998</v>
      </c>
      <c r="F17" s="6"/>
    </row>
    <row r="18" spans="1:6" ht="15.75">
      <c r="A18" s="8">
        <v>13</v>
      </c>
      <c r="B18" s="12" t="str">
        <f>'[5]Лист1'!$D$15</f>
        <v>9A-0100668</v>
      </c>
      <c r="C18" s="21">
        <v>15.7111</v>
      </c>
      <c r="D18" s="21">
        <v>16.6031</v>
      </c>
      <c r="E18" s="20">
        <f t="shared" si="0"/>
        <v>0.8920000000000012</v>
      </c>
      <c r="F18" s="6"/>
    </row>
    <row r="19" spans="1:6" ht="15.75">
      <c r="A19" s="8">
        <v>14</v>
      </c>
      <c r="B19" s="12" t="str">
        <f>'[6]Лист1'!$D$15</f>
        <v>9A-0100709</v>
      </c>
      <c r="C19" s="21">
        <v>10.1398</v>
      </c>
      <c r="D19" s="21">
        <v>10.2364</v>
      </c>
      <c r="E19" s="20">
        <f t="shared" si="0"/>
        <v>0.09660000000000046</v>
      </c>
      <c r="F19" s="6"/>
    </row>
    <row r="20" spans="1:6" ht="15.75">
      <c r="A20" s="8">
        <v>15</v>
      </c>
      <c r="B20" s="12" t="str">
        <f>'[7]Лист1'!$D$15</f>
        <v>9A-0100721</v>
      </c>
      <c r="C20" s="21">
        <v>15.1961</v>
      </c>
      <c r="D20" s="21">
        <v>15.9272</v>
      </c>
      <c r="E20" s="20">
        <f t="shared" si="0"/>
        <v>0.7310999999999996</v>
      </c>
      <c r="F20" s="6"/>
    </row>
    <row r="21" spans="1:6" ht="15.75">
      <c r="A21" s="8">
        <v>16</v>
      </c>
      <c r="B21" s="12" t="str">
        <f>'[8]Лист1'!$D$15</f>
        <v>9A-0100660</v>
      </c>
      <c r="C21" s="21">
        <v>3.9091</v>
      </c>
      <c r="D21" s="21">
        <v>4.1152</v>
      </c>
      <c r="E21" s="20">
        <f t="shared" si="0"/>
        <v>0.20609999999999973</v>
      </c>
      <c r="F21" s="6"/>
    </row>
    <row r="22" spans="1:6" ht="15.75">
      <c r="A22" s="8">
        <v>17</v>
      </c>
      <c r="B22" s="12" t="str">
        <f>'[9]Лист1'!$D$15</f>
        <v>9A-0100730</v>
      </c>
      <c r="C22" s="21">
        <v>1.9384</v>
      </c>
      <c r="D22" s="21">
        <v>2.1477</v>
      </c>
      <c r="E22" s="20">
        <f t="shared" si="0"/>
        <v>0.20930000000000004</v>
      </c>
      <c r="F22" s="6"/>
    </row>
    <row r="23" spans="1:6" ht="15.75">
      <c r="A23" s="8">
        <v>18</v>
      </c>
      <c r="B23" s="12" t="str">
        <f>'[10]Лист1'!$D$15</f>
        <v>9A-0100715</v>
      </c>
      <c r="C23" s="21">
        <v>11.8006</v>
      </c>
      <c r="D23" s="21">
        <v>12.5238</v>
      </c>
      <c r="E23" s="20">
        <f t="shared" si="0"/>
        <v>0.7232000000000003</v>
      </c>
      <c r="F23" s="6"/>
    </row>
    <row r="24" spans="1:6" ht="15.75">
      <c r="A24" s="8">
        <v>19</v>
      </c>
      <c r="B24" s="12" t="str">
        <f>'[11]Лист1'!$D$15</f>
        <v>9A-0100740</v>
      </c>
      <c r="C24" s="21">
        <v>8.5618</v>
      </c>
      <c r="D24" s="21">
        <v>9.5136</v>
      </c>
      <c r="E24" s="20">
        <f t="shared" si="0"/>
        <v>0.9518000000000004</v>
      </c>
      <c r="F24" s="6"/>
    </row>
    <row r="25" spans="1:6" ht="15.75">
      <c r="A25" s="8">
        <v>20</v>
      </c>
      <c r="B25" s="12" t="str">
        <f>'[13]Лист1'!$D$15</f>
        <v>9A-0100468</v>
      </c>
      <c r="C25" s="21">
        <v>6.3781</v>
      </c>
      <c r="D25" s="21">
        <v>6.538</v>
      </c>
      <c r="E25" s="20">
        <f t="shared" si="0"/>
        <v>0.15990000000000038</v>
      </c>
      <c r="F25" s="6"/>
    </row>
    <row r="26" spans="1:6" ht="15.75">
      <c r="A26" s="8">
        <v>21</v>
      </c>
      <c r="B26" s="12" t="str">
        <f>'[14]Лист1'!$D$15</f>
        <v>9A-0100551</v>
      </c>
      <c r="C26" s="21">
        <v>5.9789</v>
      </c>
      <c r="D26" s="21">
        <v>6.2714</v>
      </c>
      <c r="E26" s="20">
        <f t="shared" si="0"/>
        <v>0.29249999999999954</v>
      </c>
      <c r="F26" s="6"/>
    </row>
    <row r="27" spans="1:6" ht="15.75">
      <c r="A27" s="8">
        <v>22</v>
      </c>
      <c r="B27" s="12" t="str">
        <f>'[15]Лист1'!$D$15</f>
        <v>9A-0100521</v>
      </c>
      <c r="C27" s="21">
        <v>9.3653</v>
      </c>
      <c r="D27" s="21">
        <v>9.8781</v>
      </c>
      <c r="E27" s="20">
        <f t="shared" si="0"/>
        <v>0.5128000000000004</v>
      </c>
      <c r="F27" s="6"/>
    </row>
    <row r="28" spans="1:6" ht="15.75">
      <c r="A28" s="8">
        <v>23</v>
      </c>
      <c r="B28" s="12" t="str">
        <f>'[16]Лист1'!$D$15</f>
        <v>9A-0100525</v>
      </c>
      <c r="C28" s="21">
        <v>9.954</v>
      </c>
      <c r="D28" s="21">
        <v>10.063</v>
      </c>
      <c r="E28" s="20">
        <f t="shared" si="0"/>
        <v>0.10899999999999999</v>
      </c>
      <c r="F28" s="6"/>
    </row>
    <row r="29" spans="1:6" ht="15.75">
      <c r="A29" s="8">
        <v>24</v>
      </c>
      <c r="B29" s="12" t="str">
        <f>'[17]Лист1'!$D$15</f>
        <v>9A-0100499</v>
      </c>
      <c r="C29" s="21">
        <v>11.5848</v>
      </c>
      <c r="D29" s="21">
        <v>11.8673</v>
      </c>
      <c r="E29" s="20">
        <f t="shared" si="0"/>
        <v>0.28250000000000064</v>
      </c>
      <c r="F29" s="6"/>
    </row>
    <row r="30" spans="1:6" ht="15.75">
      <c r="A30" s="8">
        <v>25</v>
      </c>
      <c r="B30" s="12" t="str">
        <f>'[18]Лист1'!$D$15</f>
        <v>9A-0100596</v>
      </c>
      <c r="C30" s="21">
        <v>10.7815</v>
      </c>
      <c r="D30" s="21">
        <v>11.1774</v>
      </c>
      <c r="E30" s="20">
        <f t="shared" si="0"/>
        <v>0.39590000000000103</v>
      </c>
      <c r="F30" s="6"/>
    </row>
    <row r="31" spans="1:6" ht="15.75">
      <c r="A31" s="8">
        <v>26</v>
      </c>
      <c r="B31" s="12" t="str">
        <f>'[19]Лист1'!$D$15</f>
        <v>9A-0100442</v>
      </c>
      <c r="C31" s="21">
        <v>7.8236</v>
      </c>
      <c r="D31" s="21">
        <v>8.1271</v>
      </c>
      <c r="E31" s="20">
        <f t="shared" si="0"/>
        <v>0.30350000000000055</v>
      </c>
      <c r="F31" s="6"/>
    </row>
    <row r="32" spans="1:6" ht="15.75">
      <c r="A32" s="8">
        <v>27</v>
      </c>
      <c r="B32" s="12" t="str">
        <f>'[20]Лист1'!$D$15</f>
        <v>9A-0100457</v>
      </c>
      <c r="C32" s="21">
        <v>3.73</v>
      </c>
      <c r="D32" s="21">
        <v>3.9788</v>
      </c>
      <c r="E32" s="20">
        <f t="shared" si="0"/>
        <v>0.24880000000000013</v>
      </c>
      <c r="F32" s="6"/>
    </row>
    <row r="33" spans="1:6" ht="15.75">
      <c r="A33" s="8">
        <v>28</v>
      </c>
      <c r="B33" s="12" t="str">
        <f>'[21]Лист1'!$D$15</f>
        <v>9A-0100545</v>
      </c>
      <c r="C33" s="21">
        <v>11.0387</v>
      </c>
      <c r="D33" s="21">
        <v>11.3385</v>
      </c>
      <c r="E33" s="20">
        <f t="shared" si="0"/>
        <v>0.2997999999999994</v>
      </c>
      <c r="F33" s="6"/>
    </row>
    <row r="34" spans="1:6" ht="15.75">
      <c r="A34" s="8">
        <v>29</v>
      </c>
      <c r="B34" s="12" t="str">
        <f>'[22]Лист1'!$D$15</f>
        <v>9A-0100603</v>
      </c>
      <c r="C34" s="21">
        <v>15.8877</v>
      </c>
      <c r="D34" s="21">
        <v>16.7358</v>
      </c>
      <c r="E34" s="20">
        <f t="shared" si="0"/>
        <v>0.8481000000000005</v>
      </c>
      <c r="F34" s="6"/>
    </row>
    <row r="35" spans="1:6" ht="15.75">
      <c r="A35" s="8">
        <v>30</v>
      </c>
      <c r="B35" s="12" t="str">
        <f>'[24]Лист1'!$D$15</f>
        <v>9A-0100411</v>
      </c>
      <c r="C35" s="21">
        <v>13.6801</v>
      </c>
      <c r="D35" s="21">
        <v>14.2016</v>
      </c>
      <c r="E35" s="20">
        <f t="shared" si="0"/>
        <v>0.5214999999999996</v>
      </c>
      <c r="F35" s="6"/>
    </row>
    <row r="36" spans="1:6" ht="15.75">
      <c r="A36" s="8">
        <v>31</v>
      </c>
      <c r="B36" s="12" t="str">
        <f>'[25]Лист1'!$D$15</f>
        <v>9A-0100371</v>
      </c>
      <c r="C36" s="22">
        <v>5.5896</v>
      </c>
      <c r="D36" s="22">
        <v>6.0554</v>
      </c>
      <c r="E36" s="20">
        <f t="shared" si="0"/>
        <v>0.46579999999999977</v>
      </c>
      <c r="F36" s="6"/>
    </row>
    <row r="37" spans="1:6" ht="15.75">
      <c r="A37" s="8">
        <v>32</v>
      </c>
      <c r="B37" s="12" t="str">
        <f>'[26]Лист1'!$D$15</f>
        <v>9A-0100374</v>
      </c>
      <c r="C37" s="22">
        <v>5.1376</v>
      </c>
      <c r="D37" s="22">
        <v>5.5987</v>
      </c>
      <c r="E37" s="20">
        <f t="shared" si="0"/>
        <v>0.46110000000000007</v>
      </c>
      <c r="F37" s="6"/>
    </row>
    <row r="38" spans="1:6" ht="15.75">
      <c r="A38" s="8">
        <v>33</v>
      </c>
      <c r="B38" s="12" t="str">
        <f>'[27]Лист1'!$D$15</f>
        <v>9A-0100343</v>
      </c>
      <c r="C38" s="22">
        <v>14.1931</v>
      </c>
      <c r="D38" s="22">
        <v>15.0081</v>
      </c>
      <c r="E38" s="20">
        <f t="shared" si="0"/>
        <v>0.8150000000000013</v>
      </c>
      <c r="F38" s="6"/>
    </row>
    <row r="39" spans="1:6" ht="15.75">
      <c r="A39" s="8">
        <v>34</v>
      </c>
      <c r="B39" s="12" t="str">
        <f>'[28]Лист1'!$D$15</f>
        <v>9A-0100329</v>
      </c>
      <c r="C39" s="21">
        <v>7.004</v>
      </c>
      <c r="D39" s="21">
        <v>7.5506</v>
      </c>
      <c r="E39" s="20">
        <f t="shared" si="0"/>
        <v>0.5466000000000006</v>
      </c>
      <c r="F39" s="6"/>
    </row>
    <row r="40" spans="1:6" ht="15.75">
      <c r="A40" s="8">
        <v>35</v>
      </c>
      <c r="B40" s="12" t="str">
        <f>'[29]Лист1'!$D$15</f>
        <v>9A-0100367</v>
      </c>
      <c r="C40" s="21">
        <v>14.3635</v>
      </c>
      <c r="D40" s="21">
        <v>15.2444</v>
      </c>
      <c r="E40" s="20">
        <f t="shared" si="0"/>
        <v>0.8809000000000005</v>
      </c>
      <c r="F40" s="6"/>
    </row>
    <row r="41" spans="1:6" ht="15.75">
      <c r="A41" s="8">
        <v>36</v>
      </c>
      <c r="B41" s="12" t="str">
        <f>'[30]Лист1'!$D$15</f>
        <v>9A-0100370</v>
      </c>
      <c r="C41" s="21">
        <v>9.0951</v>
      </c>
      <c r="D41" s="21">
        <v>9.5818</v>
      </c>
      <c r="E41" s="20">
        <f t="shared" si="0"/>
        <v>0.486699999999999</v>
      </c>
      <c r="F41" s="6"/>
    </row>
    <row r="42" spans="1:6" ht="15.75">
      <c r="A42" s="8">
        <v>37</v>
      </c>
      <c r="B42" s="12" t="str">
        <f>'[31]Лист1'!$D$15</f>
        <v>9A-0100384</v>
      </c>
      <c r="C42" s="21">
        <v>9.0445</v>
      </c>
      <c r="D42" s="21">
        <v>9.0445</v>
      </c>
      <c r="E42" s="20">
        <f t="shared" si="0"/>
        <v>0</v>
      </c>
      <c r="F42" s="6"/>
    </row>
    <row r="43" spans="1:6" ht="15.75">
      <c r="A43" s="8">
        <v>38</v>
      </c>
      <c r="B43" s="12" t="str">
        <f>'[32]Лист1'!$D$15</f>
        <v>9A-0100379</v>
      </c>
      <c r="C43" s="21">
        <v>13.9264</v>
      </c>
      <c r="D43" s="21">
        <v>14.412</v>
      </c>
      <c r="E43" s="20">
        <f t="shared" si="0"/>
        <v>0.4856000000000016</v>
      </c>
      <c r="F43" s="6"/>
    </row>
    <row r="44" spans="1:6" ht="15.75">
      <c r="A44" s="8">
        <v>39</v>
      </c>
      <c r="B44" s="12" t="str">
        <f>'[33]Лист1'!$D$15</f>
        <v>9A-0100358</v>
      </c>
      <c r="C44" s="21">
        <v>12.6935</v>
      </c>
      <c r="D44" s="21">
        <v>13.4658</v>
      </c>
      <c r="E44" s="20">
        <f t="shared" si="0"/>
        <v>0.7722999999999995</v>
      </c>
      <c r="F44" s="6"/>
    </row>
    <row r="45" spans="1:6" ht="15.75">
      <c r="A45" s="8">
        <v>40</v>
      </c>
      <c r="B45" s="12" t="str">
        <f>'[35]Лист1'!$D$15</f>
        <v>9A-0100416</v>
      </c>
      <c r="C45" s="21">
        <v>6.4101</v>
      </c>
      <c r="D45" s="21">
        <v>6.8708</v>
      </c>
      <c r="E45" s="20">
        <f t="shared" si="0"/>
        <v>0.4607000000000001</v>
      </c>
      <c r="F45" s="6"/>
    </row>
    <row r="46" spans="1:6" ht="15.75">
      <c r="A46" s="8">
        <v>41</v>
      </c>
      <c r="B46" s="12" t="str">
        <f>'[36]Лист1'!$D$15</f>
        <v>9A-0100354</v>
      </c>
      <c r="C46" s="21">
        <v>1.4485</v>
      </c>
      <c r="D46" s="21">
        <v>1.6299</v>
      </c>
      <c r="E46" s="20">
        <f t="shared" si="0"/>
        <v>0.1814</v>
      </c>
      <c r="F46" s="6"/>
    </row>
    <row r="47" spans="1:6" ht="15.75">
      <c r="A47" s="8">
        <v>42</v>
      </c>
      <c r="B47" s="12" t="str">
        <f>'[37]Лист1'!$D$15</f>
        <v>9A-0100526</v>
      </c>
      <c r="C47" s="21">
        <v>13.1861</v>
      </c>
      <c r="D47" s="21">
        <v>13.9349</v>
      </c>
      <c r="E47" s="20">
        <f t="shared" si="0"/>
        <v>0.748800000000001</v>
      </c>
      <c r="F47" s="6"/>
    </row>
    <row r="48" spans="1:6" ht="15.75">
      <c r="A48" s="8">
        <v>43</v>
      </c>
      <c r="B48" s="12" t="str">
        <f>'[38]Лист1'!$D$15</f>
        <v>9A-0100322</v>
      </c>
      <c r="C48" s="21">
        <v>11.8046</v>
      </c>
      <c r="D48" s="21">
        <v>12.2052</v>
      </c>
      <c r="E48" s="20">
        <f t="shared" si="0"/>
        <v>0.40059999999999896</v>
      </c>
      <c r="F48" s="6"/>
    </row>
    <row r="49" spans="1:6" ht="15.75">
      <c r="A49" s="8">
        <v>44</v>
      </c>
      <c r="B49" s="12" t="str">
        <f>'[39]Лист1'!$D$15</f>
        <v>9A-0100417</v>
      </c>
      <c r="C49" s="21">
        <v>7.8738</v>
      </c>
      <c r="D49" s="21">
        <v>8.3295</v>
      </c>
      <c r="E49" s="20">
        <f t="shared" si="0"/>
        <v>0.45569999999999933</v>
      </c>
      <c r="F49" s="6"/>
    </row>
    <row r="50" spans="1:6" ht="15.75">
      <c r="A50" s="8">
        <v>45</v>
      </c>
      <c r="B50" s="12" t="str">
        <f>'[40]Лист1'!$D$15</f>
        <v>9A-0100377</v>
      </c>
      <c r="C50" s="21">
        <v>5.316</v>
      </c>
      <c r="D50" s="21">
        <v>5.6808</v>
      </c>
      <c r="E50" s="20">
        <f t="shared" si="0"/>
        <v>0.3647999999999998</v>
      </c>
      <c r="F50" s="6"/>
    </row>
    <row r="51" spans="1:6" ht="15.75">
      <c r="A51" s="8">
        <v>46</v>
      </c>
      <c r="B51" s="12" t="str">
        <f>'[41]Лист1'!$D$15</f>
        <v>9A-0100473</v>
      </c>
      <c r="C51" s="21">
        <v>4.2971</v>
      </c>
      <c r="D51" s="21">
        <v>4.53</v>
      </c>
      <c r="E51" s="20">
        <f t="shared" si="0"/>
        <v>0.23289999999999988</v>
      </c>
      <c r="F51" s="6"/>
    </row>
    <row r="52" spans="1:6" ht="15.75">
      <c r="A52" s="8">
        <v>47</v>
      </c>
      <c r="B52" s="12" t="str">
        <f>'[42]Лист1'!$D$15</f>
        <v>9A-0100449</v>
      </c>
      <c r="C52" s="21">
        <v>11.0945</v>
      </c>
      <c r="D52" s="21">
        <v>11.9785</v>
      </c>
      <c r="E52" s="20">
        <f t="shared" si="0"/>
        <v>0.8840000000000003</v>
      </c>
      <c r="F52" s="6"/>
    </row>
    <row r="53" spans="1:6" ht="15.75">
      <c r="A53" s="8">
        <v>48</v>
      </c>
      <c r="B53" s="12" t="str">
        <f>'[43]Лист1'!$D$15</f>
        <v>9A-0100502</v>
      </c>
      <c r="C53" s="21">
        <v>2.1114</v>
      </c>
      <c r="D53" s="21">
        <v>2.1434</v>
      </c>
      <c r="E53" s="20">
        <f t="shared" si="0"/>
        <v>0.03200000000000003</v>
      </c>
      <c r="F53" s="6"/>
    </row>
    <row r="54" spans="1:6" ht="15.75">
      <c r="A54" s="8">
        <v>49</v>
      </c>
      <c r="B54" s="12" t="str">
        <f>'[44]Лист1'!$D$15</f>
        <v>9A-0100493</v>
      </c>
      <c r="C54" s="21">
        <v>3.13</v>
      </c>
      <c r="D54" s="21">
        <v>3.1539</v>
      </c>
      <c r="E54" s="20">
        <f t="shared" si="0"/>
        <v>0.023900000000000254</v>
      </c>
      <c r="F54" s="6"/>
    </row>
    <row r="55" spans="1:6" ht="15.75">
      <c r="A55" s="8">
        <v>50</v>
      </c>
      <c r="B55" s="12" t="str">
        <f>'[46]Лист1'!$D$15</f>
        <v>9A-0100380</v>
      </c>
      <c r="C55" s="21">
        <v>8.2964</v>
      </c>
      <c r="D55" s="21">
        <v>8.4968</v>
      </c>
      <c r="E55" s="20">
        <f t="shared" si="0"/>
        <v>0.20040000000000013</v>
      </c>
      <c r="F55" s="6"/>
    </row>
    <row r="56" spans="1:6" ht="15.75">
      <c r="A56" s="8">
        <v>51</v>
      </c>
      <c r="B56" s="12" t="str">
        <f>'[47]Лист1'!$D$15</f>
        <v>9A-0100378</v>
      </c>
      <c r="C56" s="21">
        <v>12.5288</v>
      </c>
      <c r="D56" s="21">
        <v>12.8914</v>
      </c>
      <c r="E56" s="20">
        <f t="shared" si="0"/>
        <v>0.3626000000000005</v>
      </c>
      <c r="F56" s="6"/>
    </row>
    <row r="57" spans="1:6" ht="15.75">
      <c r="A57" s="8">
        <v>52</v>
      </c>
      <c r="B57" s="12" t="str">
        <f>'[48]Лист1'!$D$15</f>
        <v>9A-0100365</v>
      </c>
      <c r="C57" s="21">
        <v>2.2322</v>
      </c>
      <c r="D57" s="21">
        <v>2.3232</v>
      </c>
      <c r="E57" s="20">
        <f t="shared" si="0"/>
        <v>0.09099999999999975</v>
      </c>
      <c r="F57" s="6"/>
    </row>
    <row r="58" spans="1:6" ht="15.75">
      <c r="A58" s="8">
        <v>53</v>
      </c>
      <c r="B58" s="12" t="str">
        <f>'[49]Лист1'!$D$15</f>
        <v>9A-0100400</v>
      </c>
      <c r="C58" s="21">
        <v>6.2149</v>
      </c>
      <c r="D58" s="21">
        <v>6.2149</v>
      </c>
      <c r="E58" s="20">
        <f t="shared" si="0"/>
        <v>0</v>
      </c>
      <c r="F58" s="6"/>
    </row>
    <row r="59" spans="1:6" ht="15.75">
      <c r="A59" s="8">
        <v>54</v>
      </c>
      <c r="B59" s="12" t="str">
        <f>'[50]Лист1'!$D$15</f>
        <v>9A-0100410</v>
      </c>
      <c r="C59" s="21">
        <v>10.9878</v>
      </c>
      <c r="D59" s="21">
        <v>11.1548</v>
      </c>
      <c r="E59" s="20">
        <f t="shared" si="0"/>
        <v>0.16699999999999982</v>
      </c>
      <c r="F59" s="6"/>
    </row>
    <row r="60" spans="1:6" ht="15.75">
      <c r="A60" s="8">
        <v>55</v>
      </c>
      <c r="B60" s="12" t="str">
        <f>'[51]Лист1'!$D$15</f>
        <v>9A-0100330</v>
      </c>
      <c r="C60" s="21">
        <v>9.4064</v>
      </c>
      <c r="D60" s="21">
        <v>9.6567</v>
      </c>
      <c r="E60" s="20">
        <f t="shared" si="0"/>
        <v>0.2503000000000011</v>
      </c>
      <c r="F60" s="6"/>
    </row>
    <row r="61" spans="1:6" ht="15.75">
      <c r="A61" s="8">
        <v>56</v>
      </c>
      <c r="B61" s="12" t="str">
        <f>'[52]Лист1'!$D$15</f>
        <v>9A-0100395</v>
      </c>
      <c r="C61" s="21">
        <v>4.1366</v>
      </c>
      <c r="D61" s="21">
        <v>4.3064</v>
      </c>
      <c r="E61" s="20">
        <f t="shared" si="0"/>
        <v>0.1698000000000004</v>
      </c>
      <c r="F61" s="6"/>
    </row>
    <row r="62" spans="1:6" ht="15.75">
      <c r="A62" s="8">
        <v>57</v>
      </c>
      <c r="B62" s="12" t="str">
        <f>'[53]Лист1'!$D$15</f>
        <v>9A-0100366</v>
      </c>
      <c r="C62" s="21">
        <v>4.0036</v>
      </c>
      <c r="D62" s="21">
        <v>4.3668</v>
      </c>
      <c r="E62" s="20">
        <f t="shared" si="0"/>
        <v>0.36319999999999997</v>
      </c>
      <c r="F62" s="6"/>
    </row>
    <row r="63" spans="1:6" ht="15.75">
      <c r="A63" s="8">
        <v>58</v>
      </c>
      <c r="B63" s="12" t="str">
        <f>'[54]Лист1'!$D$15</f>
        <v>9A-0100363</v>
      </c>
      <c r="C63" s="21">
        <v>8.1654</v>
      </c>
      <c r="D63" s="21">
        <v>8.1719</v>
      </c>
      <c r="E63" s="20">
        <f t="shared" si="0"/>
        <v>0.0065000000000008384</v>
      </c>
      <c r="F63" s="6"/>
    </row>
    <row r="64" spans="1:6" ht="15.75">
      <c r="A64" s="8">
        <v>59</v>
      </c>
      <c r="B64" s="12" t="str">
        <f>'[55]Лист1'!$D$15</f>
        <v>9A-0100345</v>
      </c>
      <c r="C64" s="21">
        <v>12.3883</v>
      </c>
      <c r="D64" s="21">
        <v>13.0209</v>
      </c>
      <c r="E64" s="20">
        <f t="shared" si="0"/>
        <v>0.6326</v>
      </c>
      <c r="F64" s="6"/>
    </row>
    <row r="65" spans="1:6" ht="15.75">
      <c r="A65" s="8">
        <v>60</v>
      </c>
      <c r="B65" s="12" t="str">
        <f>'[57]Лист1'!$D$15</f>
        <v>9A-0100623</v>
      </c>
      <c r="C65" s="21">
        <v>4.5288</v>
      </c>
      <c r="D65" s="21">
        <v>4.7488</v>
      </c>
      <c r="E65" s="20">
        <f t="shared" si="0"/>
        <v>0.21999999999999975</v>
      </c>
      <c r="F65" s="6"/>
    </row>
    <row r="66" spans="1:6" ht="15.75">
      <c r="A66" s="8">
        <v>61</v>
      </c>
      <c r="B66" s="12" t="str">
        <f>'[58]Лист1'!$D$15</f>
        <v>9A-0100636</v>
      </c>
      <c r="C66" s="21">
        <v>11.602</v>
      </c>
      <c r="D66" s="21">
        <v>11.612</v>
      </c>
      <c r="E66" s="20">
        <f t="shared" si="0"/>
        <v>0.009999999999999787</v>
      </c>
      <c r="F66" s="6"/>
    </row>
    <row r="67" spans="1:6" ht="15.75">
      <c r="A67" s="8">
        <v>62</v>
      </c>
      <c r="B67" s="12" t="str">
        <f>'[59]Лист1'!$D$15</f>
        <v>9A-0100672</v>
      </c>
      <c r="C67" s="21">
        <v>10.767</v>
      </c>
      <c r="D67" s="21">
        <v>11.46</v>
      </c>
      <c r="E67" s="20">
        <f t="shared" si="0"/>
        <v>0.6930000000000014</v>
      </c>
      <c r="F67" s="6"/>
    </row>
    <row r="68" spans="1:6" ht="15.75">
      <c r="A68" s="44" t="s">
        <v>10</v>
      </c>
      <c r="B68" s="45"/>
      <c r="C68" s="46"/>
      <c r="D68" s="13">
        <v>0</v>
      </c>
      <c r="E68" s="20">
        <v>0.887</v>
      </c>
      <c r="F68" s="6"/>
    </row>
    <row r="69" spans="1:6" ht="15.75">
      <c r="A69" s="23" t="s">
        <v>4</v>
      </c>
      <c r="B69" s="23"/>
      <c r="C69" s="23" t="s">
        <v>17</v>
      </c>
      <c r="D69" s="23" t="s">
        <v>18</v>
      </c>
      <c r="E69" s="29">
        <v>27.091</v>
      </c>
      <c r="F69" s="30"/>
    </row>
    <row r="70" spans="1:6" ht="15.75">
      <c r="A70" s="7" t="s">
        <v>3</v>
      </c>
      <c r="B70" s="7"/>
      <c r="C70" s="16"/>
      <c r="D70" s="7"/>
      <c r="E70" s="31">
        <f>SUM(E6:E68)</f>
        <v>27.04880000000001</v>
      </c>
      <c r="F70" s="32"/>
    </row>
    <row r="71" spans="1:6" ht="15.75" hidden="1">
      <c r="A71" s="9" t="s">
        <v>9</v>
      </c>
      <c r="B71" s="10"/>
      <c r="C71" s="17"/>
      <c r="D71" s="11"/>
      <c r="E71" s="31"/>
      <c r="F71" s="32"/>
    </row>
    <row r="72" spans="1:6" ht="15.75">
      <c r="A72" s="24" t="s">
        <v>5</v>
      </c>
      <c r="B72" s="25"/>
      <c r="C72" s="25"/>
      <c r="D72" s="26"/>
      <c r="E72" s="37">
        <v>0</v>
      </c>
      <c r="F72" s="38"/>
    </row>
    <row r="73" spans="1:6" ht="15.75">
      <c r="A73" s="24" t="s">
        <v>6</v>
      </c>
      <c r="B73" s="25"/>
      <c r="C73" s="25"/>
      <c r="D73" s="26"/>
      <c r="E73" s="27">
        <f>E72/2871</f>
        <v>0</v>
      </c>
      <c r="F73" s="28"/>
    </row>
    <row r="74" spans="1:6" ht="15.75">
      <c r="A74" s="1"/>
      <c r="B74" s="1"/>
      <c r="C74" s="18"/>
      <c r="D74" s="1"/>
      <c r="E74" s="1"/>
      <c r="F74" s="4"/>
    </row>
    <row r="75" spans="1:6" ht="15.75">
      <c r="A75" s="1"/>
      <c r="B75" s="1"/>
      <c r="C75" s="18"/>
      <c r="D75" s="1"/>
      <c r="E75" s="1"/>
      <c r="F75" s="4"/>
    </row>
    <row r="76" spans="1:6" ht="15.75">
      <c r="A76" s="1"/>
      <c r="B76" s="1"/>
      <c r="C76" s="18"/>
      <c r="D76" s="1"/>
      <c r="E76" s="1"/>
      <c r="F76" s="4"/>
    </row>
    <row r="77" spans="1:6" ht="15.75">
      <c r="A77" s="1"/>
      <c r="B77" s="1"/>
      <c r="C77" s="18"/>
      <c r="D77" s="1"/>
      <c r="E77" s="1"/>
      <c r="F77" s="4"/>
    </row>
    <row r="78" spans="1:6" ht="15.75">
      <c r="A78" s="1"/>
      <c r="B78" s="1"/>
      <c r="C78" s="18"/>
      <c r="D78" s="1"/>
      <c r="E78" s="1"/>
      <c r="F78" s="4"/>
    </row>
    <row r="79" spans="1:6" ht="15.75">
      <c r="A79" s="1"/>
      <c r="B79" s="1"/>
      <c r="C79" s="18"/>
      <c r="D79" s="1"/>
      <c r="E79" s="1"/>
      <c r="F79" s="4"/>
    </row>
    <row r="80" spans="1:6" ht="15.75">
      <c r="A80" s="1"/>
      <c r="B80" s="1"/>
      <c r="C80" s="18"/>
      <c r="D80" s="1"/>
      <c r="E80" s="1"/>
      <c r="F80" s="4"/>
    </row>
    <row r="81" spans="1:6" ht="15.75">
      <c r="A81" s="1"/>
      <c r="B81" s="1"/>
      <c r="C81" s="18"/>
      <c r="D81" s="1"/>
      <c r="E81" s="1"/>
      <c r="F81" s="4"/>
    </row>
    <row r="82" spans="1:6" ht="15.75">
      <c r="A82" s="1"/>
      <c r="B82" s="1"/>
      <c r="C82" s="18"/>
      <c r="D82" s="1"/>
      <c r="E82" s="1"/>
      <c r="F82" s="4"/>
    </row>
    <row r="83" spans="1:6" ht="15.75">
      <c r="A83" s="1"/>
      <c r="B83" s="1"/>
      <c r="C83" s="18"/>
      <c r="D83" s="1"/>
      <c r="E83" s="1"/>
      <c r="F83" s="4"/>
    </row>
    <row r="84" spans="1:6" ht="15.75">
      <c r="A84" s="1"/>
      <c r="B84" s="1"/>
      <c r="C84" s="18"/>
      <c r="D84" s="1"/>
      <c r="E84" s="1"/>
      <c r="F84" s="4"/>
    </row>
    <row r="85" spans="1:6" ht="15.75">
      <c r="A85" s="1"/>
      <c r="B85" s="1"/>
      <c r="C85" s="18"/>
      <c r="D85" s="1"/>
      <c r="E85" s="1"/>
      <c r="F85" s="4"/>
    </row>
    <row r="86" spans="1:6" ht="15.75">
      <c r="A86" s="1"/>
      <c r="B86" s="1"/>
      <c r="C86" s="18"/>
      <c r="D86" s="1"/>
      <c r="E86" s="1"/>
      <c r="F86" s="4"/>
    </row>
    <row r="87" spans="1:6" ht="15.75">
      <c r="A87" s="1"/>
      <c r="B87" s="1"/>
      <c r="C87" s="18"/>
      <c r="D87" s="1"/>
      <c r="E87" s="1"/>
      <c r="F87" s="4"/>
    </row>
    <row r="88" spans="1:6" ht="15.75">
      <c r="A88" s="1"/>
      <c r="B88" s="1"/>
      <c r="C88" s="18"/>
      <c r="D88" s="1"/>
      <c r="E88" s="1"/>
      <c r="F88" s="4"/>
    </row>
    <row r="89" spans="1:6" ht="15.75">
      <c r="A89" s="1"/>
      <c r="B89" s="1"/>
      <c r="C89" s="18"/>
      <c r="D89" s="1"/>
      <c r="E89" s="1"/>
      <c r="F89" s="4"/>
    </row>
    <row r="90" spans="1:6" ht="15.75">
      <c r="A90" s="1"/>
      <c r="B90" s="1"/>
      <c r="C90" s="18"/>
      <c r="D90" s="1"/>
      <c r="E90" s="1"/>
      <c r="F90" s="4"/>
    </row>
    <row r="91" spans="1:6" ht="15.75">
      <c r="A91" s="1"/>
      <c r="B91" s="1"/>
      <c r="C91" s="18"/>
      <c r="D91" s="1"/>
      <c r="E91" s="1"/>
      <c r="F91" s="4"/>
    </row>
    <row r="92" spans="1:6" ht="15.75">
      <c r="A92" s="1"/>
      <c r="B92" s="1"/>
      <c r="C92" s="18"/>
      <c r="D92" s="1"/>
      <c r="E92" s="1"/>
      <c r="F92" s="4"/>
    </row>
    <row r="93" spans="1:6" ht="15.75">
      <c r="A93" s="1"/>
      <c r="B93" s="1"/>
      <c r="C93" s="18"/>
      <c r="D93" s="1"/>
      <c r="E93" s="1"/>
      <c r="F93" s="4"/>
    </row>
    <row r="94" spans="1:6" ht="15.75">
      <c r="A94" s="1"/>
      <c r="B94" s="1"/>
      <c r="C94" s="18"/>
      <c r="D94" s="1"/>
      <c r="E94" s="1"/>
      <c r="F94" s="4"/>
    </row>
    <row r="95" spans="1:6" ht="15.75">
      <c r="A95" s="1"/>
      <c r="B95" s="1"/>
      <c r="C95" s="18"/>
      <c r="D95" s="1"/>
      <c r="E95" s="1"/>
      <c r="F95" s="4"/>
    </row>
    <row r="96" spans="1:6" ht="15.75">
      <c r="A96" s="1"/>
      <c r="B96" s="1"/>
      <c r="C96" s="18"/>
      <c r="D96" s="1"/>
      <c r="E96" s="1"/>
      <c r="F96" s="4"/>
    </row>
    <row r="97" spans="1:6" ht="15.75">
      <c r="A97" s="1"/>
      <c r="B97" s="1"/>
      <c r="C97" s="18"/>
      <c r="D97" s="1"/>
      <c r="E97" s="1"/>
      <c r="F97" s="4"/>
    </row>
    <row r="98" spans="1:6" ht="15.75">
      <c r="A98" s="1"/>
      <c r="B98" s="1"/>
      <c r="C98" s="18"/>
      <c r="D98" s="1"/>
      <c r="E98" s="1"/>
      <c r="F98" s="4"/>
    </row>
    <row r="99" spans="1:6" ht="15.75">
      <c r="A99" s="1"/>
      <c r="B99" s="1"/>
      <c r="C99" s="18"/>
      <c r="D99" s="1"/>
      <c r="E99" s="1"/>
      <c r="F99" s="4"/>
    </row>
    <row r="100" spans="1:6" ht="15.75">
      <c r="A100" s="1"/>
      <c r="B100" s="1"/>
      <c r="C100" s="18"/>
      <c r="D100" s="1"/>
      <c r="E100" s="1"/>
      <c r="F100" s="4"/>
    </row>
    <row r="101" spans="1:6" ht="15.75">
      <c r="A101" s="1"/>
      <c r="B101" s="1"/>
      <c r="C101" s="18"/>
      <c r="D101" s="1"/>
      <c r="E101" s="1"/>
      <c r="F101" s="4"/>
    </row>
    <row r="102" spans="1:6" ht="15.75">
      <c r="A102" s="1"/>
      <c r="B102" s="1"/>
      <c r="C102" s="18"/>
      <c r="D102" s="1"/>
      <c r="E102" s="1"/>
      <c r="F102" s="4"/>
    </row>
    <row r="103" spans="1:6" ht="15.75">
      <c r="A103" s="1"/>
      <c r="B103" s="1"/>
      <c r="C103" s="18"/>
      <c r="D103" s="1"/>
      <c r="E103" s="1"/>
      <c r="F103" s="4"/>
    </row>
    <row r="104" spans="1:6" ht="15.75">
      <c r="A104" s="1"/>
      <c r="B104" s="1"/>
      <c r="C104" s="18"/>
      <c r="D104" s="1"/>
      <c r="E104" s="1"/>
      <c r="F104" s="4"/>
    </row>
    <row r="105" spans="1:6" ht="15.75">
      <c r="A105" s="1"/>
      <c r="B105" s="1"/>
      <c r="C105" s="18"/>
      <c r="D105" s="1"/>
      <c r="E105" s="1"/>
      <c r="F105" s="4"/>
    </row>
    <row r="106" spans="1:6" ht="15.75">
      <c r="A106" s="1"/>
      <c r="B106" s="1"/>
      <c r="C106" s="18"/>
      <c r="D106" s="1"/>
      <c r="E106" s="1"/>
      <c r="F106" s="4"/>
    </row>
    <row r="107" spans="1:6" ht="15.75">
      <c r="A107" s="1"/>
      <c r="B107" s="1"/>
      <c r="C107" s="18"/>
      <c r="D107" s="1"/>
      <c r="E107" s="1"/>
      <c r="F107" s="4"/>
    </row>
    <row r="108" spans="1:6" ht="15.75">
      <c r="A108" s="1"/>
      <c r="B108" s="1"/>
      <c r="C108" s="18"/>
      <c r="D108" s="1"/>
      <c r="E108" s="1"/>
      <c r="F108" s="4"/>
    </row>
    <row r="109" spans="1:6" ht="15.75">
      <c r="A109" s="1"/>
      <c r="B109" s="1"/>
      <c r="C109" s="18"/>
      <c r="D109" s="1"/>
      <c r="E109" s="1"/>
      <c r="F109" s="4"/>
    </row>
    <row r="110" spans="1:6" ht="15.75">
      <c r="A110" s="1"/>
      <c r="B110" s="1"/>
      <c r="C110" s="18"/>
      <c r="D110" s="1"/>
      <c r="E110" s="1"/>
      <c r="F110" s="4"/>
    </row>
    <row r="111" spans="1:6" ht="15.75">
      <c r="A111" s="1"/>
      <c r="B111" s="1"/>
      <c r="C111" s="18"/>
      <c r="D111" s="1"/>
      <c r="E111" s="1"/>
      <c r="F111" s="4"/>
    </row>
    <row r="112" spans="1:6" ht="15.75">
      <c r="A112" s="1"/>
      <c r="B112" s="1"/>
      <c r="C112" s="18"/>
      <c r="D112" s="1"/>
      <c r="E112" s="1"/>
      <c r="F112" s="4"/>
    </row>
    <row r="113" spans="1:6" ht="15.75">
      <c r="A113" s="1"/>
      <c r="B113" s="1"/>
      <c r="C113" s="18"/>
      <c r="D113" s="1"/>
      <c r="E113" s="1"/>
      <c r="F113" s="4"/>
    </row>
    <row r="114" spans="1:6" ht="15.75">
      <c r="A114" s="1"/>
      <c r="B114" s="1"/>
      <c r="C114" s="18"/>
      <c r="D114" s="1"/>
      <c r="E114" s="1"/>
      <c r="F114" s="4"/>
    </row>
    <row r="115" spans="1:6" ht="15.75">
      <c r="A115" s="1"/>
      <c r="B115" s="1"/>
      <c r="C115" s="18"/>
      <c r="D115" s="1"/>
      <c r="E115" s="1"/>
      <c r="F115" s="4"/>
    </row>
    <row r="116" spans="1:6" ht="15.75">
      <c r="A116" s="1"/>
      <c r="B116" s="1"/>
      <c r="C116" s="18"/>
      <c r="D116" s="1"/>
      <c r="E116" s="1"/>
      <c r="F116" s="4"/>
    </row>
    <row r="117" spans="1:6" ht="15.75">
      <c r="A117" s="1"/>
      <c r="B117" s="1"/>
      <c r="C117" s="18"/>
      <c r="D117" s="1"/>
      <c r="E117" s="1"/>
      <c r="F117" s="4"/>
    </row>
  </sheetData>
  <sheetProtection/>
  <mergeCells count="14">
    <mergeCell ref="A68:C68"/>
    <mergeCell ref="E3:E5"/>
    <mergeCell ref="A2:A5"/>
    <mergeCell ref="E71:F71"/>
    <mergeCell ref="A73:D73"/>
    <mergeCell ref="E73:F73"/>
    <mergeCell ref="E69:F69"/>
    <mergeCell ref="E70:F70"/>
    <mergeCell ref="A1:E1"/>
    <mergeCell ref="F3:F5"/>
    <mergeCell ref="A72:D72"/>
    <mergeCell ref="E72:F72"/>
    <mergeCell ref="B2:B5"/>
    <mergeCell ref="C2:F2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2021-04-07T06:15:39Z</dcterms:modified>
  <cp:category/>
  <cp:version/>
  <cp:contentType/>
  <cp:contentStatus/>
</cp:coreProperties>
</file>