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<sst xmlns="http://schemas.openxmlformats.org/spreadsheetml/2006/main" count="99" uniqueCount="20">
  <si>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</si>
  <si>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</si>
  <si>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</si>
  <si>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</si>
  <si>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</si>
  <si>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</si>
  <si>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</si>
  <si>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</si>
  <si>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</si>
  <si>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</si>
  <si>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</si>
  <si>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</si>
  <si>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</si>
  <si>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</si>
  <si>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</si>
  <si>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</si>
  <si>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</si>
  <si>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</si>
  <si>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</si>
  <si>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24.02.2021 по 26.03.2021г.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</si>
</sst>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R7" sqref="R7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140625" style="1" customWidth="1"/>
    <col min="6" max="7" width="11.851562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44251</v>
      </c>
      <c r="G2" s="4">
        <v>44280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3</v>
      </c>
      <c r="E3" s="7">
        <v>2021</v>
      </c>
      <c r="F3" s="8">
        <v>36411.1</v>
      </c>
      <c r="G3" s="8">
        <v>37641.5</v>
      </c>
      <c r="H3" s="12">
        <f>(G3-F3)*0.0008598</f>
        <v>1.0578979200000012</v>
      </c>
      <c r="I3" s="30">
        <f>$J$82*(K3/$J$85)</f>
        <v>0.2433669591181243</v>
      </c>
      <c r="J3" s="32">
        <f aca="true" t="shared" si="0" ref="J3:J66">H3+I3</f>
        <v>1.3012648791181254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3</v>
      </c>
      <c r="E4" s="7">
        <v>2021</v>
      </c>
      <c r="F4" s="8">
        <v>40837</v>
      </c>
      <c r="G4" s="8">
        <v>43807</v>
      </c>
      <c r="H4" s="12">
        <f>(G4-F4)*0.0008598</f>
        <v>2.553606</v>
      </c>
      <c r="I4" s="30">
        <f aca="true" t="shared" si="1" ref="I4:I67">$J$82*(K4/$J$85)</f>
        <v>0.2584969155712353</v>
      </c>
      <c r="J4" s="32">
        <f t="shared" si="0"/>
        <v>2.812102915571235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3</v>
      </c>
      <c r="E5" s="7">
        <v>2021</v>
      </c>
      <c r="F5" s="8">
        <v>46615.4</v>
      </c>
      <c r="G5" s="8">
        <v>47435.5</v>
      </c>
      <c r="H5" s="12">
        <f>(G5-F5)*0.0008598</f>
        <v>0.7051219799999987</v>
      </c>
      <c r="I5" s="30">
        <f t="shared" si="1"/>
        <v>0.2433669591181243</v>
      </c>
      <c r="J5" s="32">
        <f t="shared" si="0"/>
        <v>0.948488939118123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3</v>
      </c>
      <c r="E6" s="7">
        <v>2021</v>
      </c>
      <c r="F6" s="8">
        <v>2</v>
      </c>
      <c r="G6" s="8">
        <v>2</v>
      </c>
      <c r="H6" s="12">
        <f>G6-F6</f>
        <v>0</v>
      </c>
      <c r="I6" s="30">
        <f t="shared" si="1"/>
        <v>0.4580835751654643</v>
      </c>
      <c r="J6" s="32">
        <f t="shared" si="0"/>
        <v>0.4580835751654643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3</v>
      </c>
      <c r="E7" s="7">
        <v>2021</v>
      </c>
      <c r="F7" s="8">
        <v>14864.5</v>
      </c>
      <c r="G7" s="8">
        <v>14956.3</v>
      </c>
      <c r="H7" s="12">
        <f>(G7-F7)*0.0008598</f>
        <v>0.07892963999999937</v>
      </c>
      <c r="I7" s="30">
        <f t="shared" si="1"/>
        <v>0.25399012003201077</v>
      </c>
      <c r="J7" s="32">
        <f t="shared" si="0"/>
        <v>0.3329197600320101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3</v>
      </c>
      <c r="E8" s="7">
        <v>2021</v>
      </c>
      <c r="F8" s="8">
        <v>0.2</v>
      </c>
      <c r="G8" s="8">
        <v>0.2</v>
      </c>
      <c r="H8" s="12">
        <f>G8-F8</f>
        <v>0</v>
      </c>
      <c r="I8" s="30">
        <f t="shared" si="1"/>
        <v>0.4722477897173127</v>
      </c>
      <c r="J8" s="32">
        <f t="shared" si="0"/>
        <v>0.4722477897173127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3</v>
      </c>
      <c r="E9" s="7">
        <v>2021</v>
      </c>
      <c r="F9" s="8">
        <v>7096</v>
      </c>
      <c r="G9" s="8">
        <v>7096</v>
      </c>
      <c r="H9" s="12">
        <f>(G9-F9)*0.0008598</f>
        <v>0</v>
      </c>
      <c r="I9" s="30">
        <f t="shared" si="1"/>
        <v>0.2552777759003606</v>
      </c>
      <c r="J9" s="32">
        <f t="shared" si="0"/>
        <v>0.2552777759003606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3</v>
      </c>
      <c r="E10" s="7">
        <v>2021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0.47160396178313785</v>
      </c>
      <c r="J10" s="32">
        <f t="shared" si="0"/>
        <v>0.47160396178313785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3</v>
      </c>
      <c r="E11" s="7">
        <v>2021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0.25205863622948593</v>
      </c>
      <c r="J11" s="32">
        <f t="shared" si="0"/>
        <v>0.25205863622948593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3</v>
      </c>
      <c r="E12" s="7">
        <v>2021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0.4709601338489629</v>
      </c>
      <c r="J12" s="32">
        <f t="shared" si="0"/>
        <v>0.4709601338489629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3</v>
      </c>
      <c r="E13" s="7">
        <v>2021</v>
      </c>
      <c r="F13" s="8">
        <v>43306.8</v>
      </c>
      <c r="G13" s="8">
        <v>44179.5</v>
      </c>
      <c r="H13" s="12">
        <f>(G13-F13)*0.0008598</f>
        <v>0.7503474599999975</v>
      </c>
      <c r="I13" s="30">
        <f t="shared" si="1"/>
        <v>0.25431203399909824</v>
      </c>
      <c r="J13" s="32">
        <f t="shared" si="0"/>
        <v>1.0046594939990958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3</v>
      </c>
      <c r="E14" s="7">
        <v>2021</v>
      </c>
      <c r="F14" s="8">
        <v>2.3</v>
      </c>
      <c r="G14" s="8">
        <v>2.3</v>
      </c>
      <c r="H14" s="12">
        <f>G14-F14</f>
        <v>0</v>
      </c>
      <c r="I14" s="30">
        <f t="shared" si="1"/>
        <v>0.4680629081451757</v>
      </c>
      <c r="J14" s="32">
        <f t="shared" si="0"/>
        <v>0.4680629081451757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3</v>
      </c>
      <c r="E15" s="7">
        <v>2021</v>
      </c>
      <c r="F15" s="8">
        <v>51544.5</v>
      </c>
      <c r="G15" s="8">
        <v>52528.8</v>
      </c>
      <c r="H15" s="12">
        <f>(G15-F15)*0.0008598</f>
        <v>0.8463011400000024</v>
      </c>
      <c r="I15" s="30">
        <f t="shared" si="1"/>
        <v>0.2536682060649233</v>
      </c>
      <c r="J15" s="32">
        <f t="shared" si="0"/>
        <v>1.0999693460649258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3</v>
      </c>
      <c r="E16" s="7">
        <v>2021</v>
      </c>
      <c r="F16" s="8">
        <v>0</v>
      </c>
      <c r="G16" s="8">
        <v>0</v>
      </c>
      <c r="H16" s="12">
        <f>G16-F16</f>
        <v>0</v>
      </c>
      <c r="I16" s="30">
        <f t="shared" si="1"/>
        <v>0.4683848221122631</v>
      </c>
      <c r="J16" s="32">
        <f t="shared" si="0"/>
        <v>0.4683848221122631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3</v>
      </c>
      <c r="E17" s="7">
        <v>2021</v>
      </c>
      <c r="F17" s="8">
        <v>33510</v>
      </c>
      <c r="G17" s="8">
        <v>34126.6</v>
      </c>
      <c r="H17" s="12">
        <f>(G17-F17)*0.0008598</f>
        <v>0.5301526799999987</v>
      </c>
      <c r="I17" s="30">
        <f t="shared" si="1"/>
        <v>0.19218263835121724</v>
      </c>
      <c r="J17" s="32">
        <f t="shared" si="0"/>
        <v>0.722335318351216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3</v>
      </c>
      <c r="E18" s="7">
        <v>2021</v>
      </c>
      <c r="F18" s="10">
        <v>21792.7</v>
      </c>
      <c r="G18" s="10">
        <v>22689</v>
      </c>
      <c r="H18" s="12">
        <f>(G18-F18)*0.0008598</f>
        <v>0.7706387399999993</v>
      </c>
      <c r="I18" s="30">
        <f t="shared" si="1"/>
        <v>0.1896073266145175</v>
      </c>
      <c r="J18" s="32">
        <f t="shared" si="0"/>
        <v>0.9602460666145168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3</v>
      </c>
      <c r="E19" s="7">
        <v>2021</v>
      </c>
      <c r="F19" s="8">
        <v>6</v>
      </c>
      <c r="G19" s="8">
        <v>6.4</v>
      </c>
      <c r="H19" s="12">
        <f>G19-F19</f>
        <v>0.40000000000000036</v>
      </c>
      <c r="I19" s="30">
        <f t="shared" si="1"/>
        <v>0.1319847265058611</v>
      </c>
      <c r="J19" s="32">
        <f t="shared" si="0"/>
        <v>0.5319847265058615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3</v>
      </c>
      <c r="E20" s="7">
        <v>2021</v>
      </c>
      <c r="F20" s="8">
        <v>18334.7</v>
      </c>
      <c r="G20" s="8">
        <v>18440.7</v>
      </c>
      <c r="H20" s="12">
        <f>(G20-F20)*0.0008598</f>
        <v>0.09113879999999999</v>
      </c>
      <c r="I20" s="30">
        <f t="shared" si="1"/>
        <v>0.18349096123985567</v>
      </c>
      <c r="J20" s="32">
        <f t="shared" si="0"/>
        <v>0.27462976123985566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3</v>
      </c>
      <c r="E21" s="7">
        <v>2021</v>
      </c>
      <c r="F21" s="8">
        <v>6.1</v>
      </c>
      <c r="G21" s="8">
        <v>6.6</v>
      </c>
      <c r="H21" s="12">
        <f>G21-F21</f>
        <v>0.5</v>
      </c>
      <c r="I21" s="30">
        <f t="shared" si="1"/>
        <v>0.11782051195401258</v>
      </c>
      <c r="J21" s="32">
        <f t="shared" si="0"/>
        <v>0.6178205119540126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3</v>
      </c>
      <c r="E22" s="7">
        <v>2021</v>
      </c>
      <c r="F22" s="8">
        <v>46968.7</v>
      </c>
      <c r="G22" s="8">
        <v>47600.3</v>
      </c>
      <c r="H22" s="12">
        <f>(G22-F22)*0.0008598</f>
        <v>0.543049680000005</v>
      </c>
      <c r="I22" s="30">
        <f t="shared" si="1"/>
        <v>0.18831967074616768</v>
      </c>
      <c r="J22" s="32">
        <f t="shared" si="0"/>
        <v>0.7313693507461727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3</v>
      </c>
      <c r="E23" s="7">
        <v>2021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0.13134089857168613</v>
      </c>
      <c r="J23" s="32">
        <f t="shared" si="0"/>
        <v>0.13134089857168613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3</v>
      </c>
      <c r="E24" s="7">
        <v>2021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0.185100531075293</v>
      </c>
      <c r="J24" s="32">
        <f t="shared" si="0"/>
        <v>0.185100531075293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3</v>
      </c>
      <c r="E25" s="7">
        <v>2021</v>
      </c>
      <c r="F25" s="10">
        <v>0</v>
      </c>
      <c r="G25" s="10">
        <v>0</v>
      </c>
      <c r="H25" s="12">
        <v>0.549</v>
      </c>
      <c r="I25" s="30">
        <f t="shared" si="1"/>
        <v>0.11782051195401258</v>
      </c>
      <c r="J25" s="32">
        <f t="shared" si="0"/>
        <v>0.6668205119540126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3</v>
      </c>
      <c r="E26" s="7">
        <v>2021</v>
      </c>
      <c r="F26" s="8">
        <v>14022.4</v>
      </c>
      <c r="G26" s="8">
        <v>14627.4</v>
      </c>
      <c r="H26" s="12">
        <f>(G26-F26)*0.0008598</f>
        <v>0.520179</v>
      </c>
      <c r="I26" s="30">
        <f t="shared" si="1"/>
        <v>0.19443603612082952</v>
      </c>
      <c r="J26" s="32">
        <f t="shared" si="0"/>
        <v>0.7146150361208294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3</v>
      </c>
      <c r="E27" s="7">
        <v>2021</v>
      </c>
      <c r="F27" s="8">
        <v>21648.7</v>
      </c>
      <c r="G27" s="8">
        <v>22189.6</v>
      </c>
      <c r="H27" s="12">
        <f>(G27-F27)*0.0008598</f>
        <v>0.46506581999999813</v>
      </c>
      <c r="I27" s="30">
        <f t="shared" si="1"/>
        <v>0.1364915220450856</v>
      </c>
      <c r="J27" s="32">
        <f t="shared" si="0"/>
        <v>0.6015573420450837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3</v>
      </c>
      <c r="E28" s="7">
        <v>2021</v>
      </c>
      <c r="F28" s="8">
        <v>7268</v>
      </c>
      <c r="G28" s="8">
        <v>7371.3</v>
      </c>
      <c r="H28" s="12">
        <f>(G28-F28)*0.0008598</f>
        <v>0.08881734000000015</v>
      </c>
      <c r="I28" s="30">
        <f t="shared" si="1"/>
        <v>0.18735392884490526</v>
      </c>
      <c r="J28" s="32">
        <f t="shared" si="0"/>
        <v>0.2761712688449054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3</v>
      </c>
      <c r="E29" s="7">
        <v>2021</v>
      </c>
      <c r="F29" s="8">
        <v>12089</v>
      </c>
      <c r="G29" s="8">
        <v>12327</v>
      </c>
      <c r="H29" s="12">
        <f>(G29-F29)*0.0008598</f>
        <v>0.2046324</v>
      </c>
      <c r="I29" s="30">
        <f t="shared" si="1"/>
        <v>0.12232730749323711</v>
      </c>
      <c r="J29" s="32">
        <f t="shared" si="0"/>
        <v>0.3269597074932371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3</v>
      </c>
      <c r="E30" s="7">
        <v>2021</v>
      </c>
      <c r="F30" s="8">
        <v>40152.7</v>
      </c>
      <c r="G30" s="8">
        <v>40831.1</v>
      </c>
      <c r="H30" s="12">
        <f>(G30-F30)*0.0008598</f>
        <v>0.5832883200000012</v>
      </c>
      <c r="I30" s="30">
        <f t="shared" si="1"/>
        <v>0.19379220818665457</v>
      </c>
      <c r="J30" s="32">
        <f t="shared" si="0"/>
        <v>0.7770805281866557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3</v>
      </c>
      <c r="E31" s="7">
        <v>2021</v>
      </c>
      <c r="F31" s="8">
        <v>7.1</v>
      </c>
      <c r="G31" s="8">
        <v>7.6</v>
      </c>
      <c r="H31" s="12">
        <f>G31-F31</f>
        <v>0.5</v>
      </c>
      <c r="I31" s="30">
        <f t="shared" si="1"/>
        <v>0.13713534997926055</v>
      </c>
      <c r="J31" s="32">
        <f t="shared" si="0"/>
        <v>0.6371353499792606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3</v>
      </c>
      <c r="E32" s="7">
        <v>2021</v>
      </c>
      <c r="F32" s="8">
        <v>22433</v>
      </c>
      <c r="G32" s="8">
        <v>22829.2</v>
      </c>
      <c r="H32" s="12">
        <f>(G32-F32)*0.0008598</f>
        <v>0.3406527600000006</v>
      </c>
      <c r="I32" s="30">
        <f t="shared" si="1"/>
        <v>0.18735392884490526</v>
      </c>
      <c r="J32" s="32">
        <f t="shared" si="0"/>
        <v>0.5280066888449059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3</v>
      </c>
      <c r="E33" s="7">
        <v>2021</v>
      </c>
      <c r="F33" s="8">
        <v>11077.8</v>
      </c>
      <c r="G33" s="8">
        <v>11376.8</v>
      </c>
      <c r="H33" s="12">
        <f>(G33-F33)*0.0008598</f>
        <v>0.2570802</v>
      </c>
      <c r="I33" s="30">
        <f t="shared" si="1"/>
        <v>0.12297113542741206</v>
      </c>
      <c r="J33" s="32">
        <f t="shared" si="0"/>
        <v>0.38005133542741204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3</v>
      </c>
      <c r="E34" s="7">
        <v>2021</v>
      </c>
      <c r="F34" s="8">
        <v>15034.2</v>
      </c>
      <c r="G34" s="8">
        <v>15343.9</v>
      </c>
      <c r="H34" s="12">
        <f>(G34-F34)*0.0008598</f>
        <v>0.26628005999999904</v>
      </c>
      <c r="I34" s="30">
        <f t="shared" si="1"/>
        <v>0.19282646628539216</v>
      </c>
      <c r="J34" s="32">
        <f t="shared" si="0"/>
        <v>0.45910652628539117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3</v>
      </c>
      <c r="E35" s="7">
        <v>2021</v>
      </c>
      <c r="F35" s="8">
        <v>0</v>
      </c>
      <c r="G35" s="8">
        <v>0</v>
      </c>
      <c r="H35" s="12">
        <f>G35-F35</f>
        <v>0</v>
      </c>
      <c r="I35" s="30">
        <f t="shared" si="1"/>
        <v>0.13616960807799813</v>
      </c>
      <c r="J35" s="32">
        <f t="shared" si="0"/>
        <v>0.13616960807799813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3</v>
      </c>
      <c r="E36" s="7">
        <v>2021</v>
      </c>
      <c r="F36" s="8">
        <v>4989.8</v>
      </c>
      <c r="G36" s="8">
        <v>5262.5</v>
      </c>
      <c r="H36" s="12">
        <f>(G36-F36)*0.0008598</f>
        <v>0.23446745999999985</v>
      </c>
      <c r="I36" s="30">
        <f t="shared" si="1"/>
        <v>0.1870320148778178</v>
      </c>
      <c r="J36" s="32">
        <f t="shared" si="0"/>
        <v>0.42149947487781764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3</v>
      </c>
      <c r="E37" s="7">
        <v>2021</v>
      </c>
      <c r="F37" s="8">
        <v>6.8</v>
      </c>
      <c r="G37" s="8">
        <v>7.3</v>
      </c>
      <c r="H37" s="12">
        <f>G37-F37</f>
        <v>0.5</v>
      </c>
      <c r="I37" s="30">
        <f t="shared" si="1"/>
        <v>0.12297113542741206</v>
      </c>
      <c r="J37" s="32">
        <f t="shared" si="0"/>
        <v>0.6229711354274121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3</v>
      </c>
      <c r="E38" s="7">
        <v>2021</v>
      </c>
      <c r="F38" s="8">
        <v>1.4873</v>
      </c>
      <c r="G38" s="8">
        <v>1.6173</v>
      </c>
      <c r="H38" s="12">
        <f>G38-F38</f>
        <v>0.1299999999999999</v>
      </c>
      <c r="I38" s="30">
        <f t="shared" si="1"/>
        <v>0.1954017780220919</v>
      </c>
      <c r="J38" s="32">
        <f t="shared" si="0"/>
        <v>0.3254017780220918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3</v>
      </c>
      <c r="E39" s="7">
        <v>2021</v>
      </c>
      <c r="F39" s="8">
        <v>3.9822</v>
      </c>
      <c r="G39" s="8">
        <v>4.5109</v>
      </c>
      <c r="H39" s="12">
        <f>G39-F39</f>
        <v>0.5287000000000002</v>
      </c>
      <c r="I39" s="30">
        <f t="shared" si="1"/>
        <v>0.13713534997926055</v>
      </c>
      <c r="J39" s="32">
        <f t="shared" si="0"/>
        <v>0.6658353499792607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3</v>
      </c>
      <c r="E40" s="7">
        <v>2021</v>
      </c>
      <c r="F40" s="8">
        <v>10251.7</v>
      </c>
      <c r="G40" s="8">
        <v>10313.5</v>
      </c>
      <c r="H40" s="12">
        <f>(G40-F40)*0.0008598</f>
        <v>0.05313563999999937</v>
      </c>
      <c r="I40" s="30">
        <f t="shared" si="1"/>
        <v>0.18671010091073031</v>
      </c>
      <c r="J40" s="32">
        <f t="shared" si="0"/>
        <v>0.2398457409107297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3</v>
      </c>
      <c r="E41" s="7">
        <v>2021</v>
      </c>
      <c r="F41" s="8">
        <v>8257.9</v>
      </c>
      <c r="G41" s="8">
        <v>8375.3</v>
      </c>
      <c r="H41" s="12">
        <f>(G41-F41)*0.0008598</f>
        <v>0.10094051999999969</v>
      </c>
      <c r="I41" s="30">
        <f t="shared" si="1"/>
        <v>0.12136156559197471</v>
      </c>
      <c r="J41" s="32">
        <f t="shared" si="0"/>
        <v>0.2223020855919744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3</v>
      </c>
      <c r="E42" s="7">
        <v>2021</v>
      </c>
      <c r="F42" s="8">
        <v>35014.9</v>
      </c>
      <c r="G42" s="8">
        <v>35694</v>
      </c>
      <c r="H42" s="12">
        <f>(G42-F42)*0.0008598</f>
        <v>0.5838901799999987</v>
      </c>
      <c r="I42" s="30">
        <f t="shared" si="1"/>
        <v>0.19507986405500446</v>
      </c>
      <c r="J42" s="32">
        <f t="shared" si="0"/>
        <v>0.7789700440550031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3</v>
      </c>
      <c r="E43" s="7">
        <v>2021</v>
      </c>
      <c r="F43" s="8">
        <v>1.1131</v>
      </c>
      <c r="G43" s="8">
        <v>1.3287</v>
      </c>
      <c r="H43" s="12">
        <f>G43-F43</f>
        <v>0.2156</v>
      </c>
      <c r="I43" s="30">
        <f t="shared" si="1"/>
        <v>0.13713534997926055</v>
      </c>
      <c r="J43" s="32">
        <f t="shared" si="0"/>
        <v>0.3527353499792606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3</v>
      </c>
      <c r="E44" s="7">
        <v>2021</v>
      </c>
      <c r="F44" s="8">
        <v>22876.3</v>
      </c>
      <c r="G44" s="8">
        <v>23224</v>
      </c>
      <c r="H44" s="12">
        <f>(G44-F44)*0.0008598</f>
        <v>0.29895246000000064</v>
      </c>
      <c r="I44" s="30">
        <f t="shared" si="1"/>
        <v>0.18349096123985567</v>
      </c>
      <c r="J44" s="32">
        <f t="shared" si="0"/>
        <v>0.4824434212398563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3</v>
      </c>
      <c r="E45" s="7">
        <v>2021</v>
      </c>
      <c r="F45" s="8">
        <v>0.7</v>
      </c>
      <c r="G45" s="8">
        <v>1</v>
      </c>
      <c r="H45" s="12">
        <f>G45-F45</f>
        <v>0.30000000000000004</v>
      </c>
      <c r="I45" s="30">
        <f t="shared" si="1"/>
        <v>0.12264922146032459</v>
      </c>
      <c r="J45" s="32">
        <f t="shared" si="0"/>
        <v>0.42264922146032463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3</v>
      </c>
      <c r="E46" s="7">
        <v>2021</v>
      </c>
      <c r="F46" s="8">
        <v>0.8224</v>
      </c>
      <c r="G46" s="8">
        <v>1.228</v>
      </c>
      <c r="H46" s="12">
        <f>G46-F46</f>
        <v>0.40559999999999996</v>
      </c>
      <c r="I46" s="30">
        <f t="shared" si="1"/>
        <v>0.12200539352614964</v>
      </c>
      <c r="J46" s="32">
        <f t="shared" si="0"/>
        <v>0.5276053935261495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3</v>
      </c>
      <c r="E47" s="7">
        <v>2021</v>
      </c>
      <c r="F47" s="8">
        <v>25996.9</v>
      </c>
      <c r="G47" s="8">
        <v>26405.3</v>
      </c>
      <c r="H47" s="12">
        <f>(G47-F47)*0.0008598</f>
        <v>0.3511423199999981</v>
      </c>
      <c r="I47" s="30">
        <f t="shared" si="1"/>
        <v>0.1319847265058611</v>
      </c>
      <c r="J47" s="32">
        <f t="shared" si="0"/>
        <v>0.48312704650585925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3</v>
      </c>
      <c r="E48" s="7">
        <v>2021</v>
      </c>
      <c r="F48" s="8">
        <v>1.7</v>
      </c>
      <c r="G48" s="8">
        <v>2</v>
      </c>
      <c r="H48" s="12">
        <f>G48-F48</f>
        <v>0.30000000000000004</v>
      </c>
      <c r="I48" s="30">
        <f t="shared" si="1"/>
        <v>0.13134089857168613</v>
      </c>
      <c r="J48" s="32">
        <f t="shared" si="0"/>
        <v>0.43134089857168617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3</v>
      </c>
      <c r="E49" s="7">
        <v>2021</v>
      </c>
      <c r="F49" s="8">
        <v>0.2</v>
      </c>
      <c r="G49" s="8">
        <v>0.2</v>
      </c>
      <c r="H49" s="12">
        <f>G49-F49</f>
        <v>0</v>
      </c>
      <c r="I49" s="30">
        <f t="shared" si="1"/>
        <v>0.11685477005275019</v>
      </c>
      <c r="J49" s="32">
        <f t="shared" si="0"/>
        <v>0.11685477005275019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3</v>
      </c>
      <c r="E50" s="7">
        <v>2021</v>
      </c>
      <c r="F50" s="8">
        <v>17040.4</v>
      </c>
      <c r="G50" s="8">
        <v>17467.4</v>
      </c>
      <c r="H50" s="12">
        <f>(G50-F50)*0.0008598</f>
        <v>0.3671346</v>
      </c>
      <c r="I50" s="30">
        <f t="shared" si="1"/>
        <v>0.14679276899188454</v>
      </c>
      <c r="J50" s="32">
        <f t="shared" si="0"/>
        <v>0.5139273689918845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3</v>
      </c>
      <c r="E51" s="7">
        <v>2021</v>
      </c>
      <c r="F51" s="8">
        <v>13612</v>
      </c>
      <c r="G51" s="8">
        <v>13727.8</v>
      </c>
      <c r="H51" s="12">
        <f>(G51-F51)*0.0008598</f>
        <v>0.09956483999999938</v>
      </c>
      <c r="I51" s="30">
        <f t="shared" si="1"/>
        <v>0.12232730749323711</v>
      </c>
      <c r="J51" s="32">
        <f t="shared" si="0"/>
        <v>0.2218921474932365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3</v>
      </c>
      <c r="E52" s="7">
        <v>2021</v>
      </c>
      <c r="F52" s="8">
        <v>8848.4</v>
      </c>
      <c r="G52" s="8">
        <v>9009.2</v>
      </c>
      <c r="H52" s="12">
        <f>(G52-F52)*0.0008598</f>
        <v>0.13825584000000093</v>
      </c>
      <c r="I52" s="30">
        <f t="shared" si="1"/>
        <v>0.13166281253877363</v>
      </c>
      <c r="J52" s="32">
        <f t="shared" si="0"/>
        <v>0.26991865253877456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3</v>
      </c>
      <c r="E53" s="7">
        <v>2021</v>
      </c>
      <c r="F53" s="8">
        <v>26099.4</v>
      </c>
      <c r="G53" s="8">
        <v>26850.5</v>
      </c>
      <c r="H53" s="12">
        <f>(G53-F53)*0.0008598</f>
        <v>0.6457957799999987</v>
      </c>
      <c r="I53" s="30">
        <f t="shared" si="1"/>
        <v>0.13134089857168613</v>
      </c>
      <c r="J53" s="32">
        <f t="shared" si="0"/>
        <v>0.7771366785716849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3</v>
      </c>
      <c r="E54" s="7">
        <v>2021</v>
      </c>
      <c r="F54" s="8">
        <v>3.5</v>
      </c>
      <c r="G54" s="8">
        <v>4.1</v>
      </c>
      <c r="H54" s="12">
        <f>G54-F54</f>
        <v>0.5999999999999996</v>
      </c>
      <c r="I54" s="30">
        <f t="shared" si="1"/>
        <v>0.11685477005275019</v>
      </c>
      <c r="J54" s="32">
        <f t="shared" si="0"/>
        <v>0.7168547700527499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3</v>
      </c>
      <c r="E55" s="7">
        <v>2021</v>
      </c>
      <c r="F55" s="8">
        <v>45159</v>
      </c>
      <c r="G55" s="8">
        <v>46023.2</v>
      </c>
      <c r="H55" s="12">
        <f aca="true" t="shared" si="2" ref="H55:H62">(G55-F55)*0.0008598</f>
        <v>0.7430391599999975</v>
      </c>
      <c r="I55" s="30">
        <f t="shared" si="1"/>
        <v>0.2021619713309287</v>
      </c>
      <c r="J55" s="32">
        <f t="shared" si="0"/>
        <v>0.9452011313309262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3</v>
      </c>
      <c r="E56" s="7">
        <v>2021</v>
      </c>
      <c r="F56" s="8">
        <v>7208.8</v>
      </c>
      <c r="G56" s="8">
        <v>7658.3</v>
      </c>
      <c r="H56" s="12">
        <f t="shared" si="2"/>
        <v>0.3864801</v>
      </c>
      <c r="I56" s="30">
        <f t="shared" si="1"/>
        <v>0.12747793096663657</v>
      </c>
      <c r="J56" s="32">
        <f t="shared" si="0"/>
        <v>0.5139580309666365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3</v>
      </c>
      <c r="E57" s="7">
        <v>2021</v>
      </c>
      <c r="F57" s="8">
        <v>29809.6</v>
      </c>
      <c r="G57" s="8">
        <v>30131.5</v>
      </c>
      <c r="H57" s="12">
        <f t="shared" si="2"/>
        <v>0.2767696200000012</v>
      </c>
      <c r="I57" s="30">
        <f t="shared" si="1"/>
        <v>0.1339162103083859</v>
      </c>
      <c r="J57" s="32">
        <f t="shared" si="0"/>
        <v>0.4106858303083871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3</v>
      </c>
      <c r="E58" s="7">
        <v>2021</v>
      </c>
      <c r="F58" s="8">
        <v>18760.3</v>
      </c>
      <c r="G58" s="8">
        <v>19387</v>
      </c>
      <c r="H58" s="12">
        <f t="shared" si="2"/>
        <v>0.5388366600000006</v>
      </c>
      <c r="I58" s="30">
        <f t="shared" si="1"/>
        <v>0.13745726394634802</v>
      </c>
      <c r="J58" s="32">
        <f t="shared" si="0"/>
        <v>0.6762939239463487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3</v>
      </c>
      <c r="E59" s="7">
        <v>2021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0.11814242592110005</v>
      </c>
      <c r="J59" s="32">
        <f t="shared" si="0"/>
        <v>0.11814242592110005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3</v>
      </c>
      <c r="E60" s="7">
        <v>2021</v>
      </c>
      <c r="F60" s="8">
        <v>19123.7</v>
      </c>
      <c r="G60" s="8">
        <v>19576</v>
      </c>
      <c r="H60" s="12">
        <f t="shared" si="2"/>
        <v>0.38888753999999937</v>
      </c>
      <c r="I60" s="30">
        <f t="shared" si="1"/>
        <v>0.21053173447520282</v>
      </c>
      <c r="J60" s="32">
        <f t="shared" si="0"/>
        <v>0.5994192744752022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3</v>
      </c>
      <c r="E61" s="7">
        <v>2021</v>
      </c>
      <c r="F61" s="8">
        <v>19140.1</v>
      </c>
      <c r="G61" s="8">
        <v>19608.1</v>
      </c>
      <c r="H61" s="12">
        <f t="shared" si="2"/>
        <v>0.4023864</v>
      </c>
      <c r="I61" s="30">
        <f t="shared" si="1"/>
        <v>0.12683410303246165</v>
      </c>
      <c r="J61" s="32">
        <f t="shared" si="0"/>
        <v>0.5292205030324616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3</v>
      </c>
      <c r="E62" s="7">
        <v>2021</v>
      </c>
      <c r="F62" s="8">
        <v>3319.4</v>
      </c>
      <c r="G62" s="8">
        <v>3498.4</v>
      </c>
      <c r="H62" s="12">
        <f t="shared" si="2"/>
        <v>0.1539042</v>
      </c>
      <c r="I62" s="30">
        <f t="shared" si="1"/>
        <v>0.1339162103083859</v>
      </c>
      <c r="J62" s="32">
        <f t="shared" si="0"/>
        <v>0.2878204103083859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3</v>
      </c>
      <c r="E63" s="7">
        <v>2021</v>
      </c>
      <c r="F63" s="8">
        <v>0.4</v>
      </c>
      <c r="G63" s="8">
        <v>0.5</v>
      </c>
      <c r="H63" s="12">
        <f>G63-F63</f>
        <v>0.09999999999999998</v>
      </c>
      <c r="I63" s="30">
        <f t="shared" si="1"/>
        <v>0.13745726394634802</v>
      </c>
      <c r="J63" s="32">
        <f t="shared" si="0"/>
        <v>0.237457263946348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3</v>
      </c>
      <c r="E64" s="7">
        <v>2021</v>
      </c>
      <c r="F64" s="8">
        <v>17730.5</v>
      </c>
      <c r="G64" s="8">
        <v>18000.6</v>
      </c>
      <c r="H64" s="12">
        <f>(G64-F64)*0.0008598</f>
        <v>0.23223197999999876</v>
      </c>
      <c r="I64" s="30">
        <f t="shared" si="1"/>
        <v>0.11878625385527497</v>
      </c>
      <c r="J64" s="32">
        <f t="shared" si="0"/>
        <v>0.35101823385527375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3</v>
      </c>
      <c r="E65" s="7">
        <v>2021</v>
      </c>
      <c r="F65" s="8">
        <v>34763.9</v>
      </c>
      <c r="G65" s="8">
        <v>35467</v>
      </c>
      <c r="H65" s="12">
        <f>(G65-F65)*0.0008598</f>
        <v>0.6045253799999988</v>
      </c>
      <c r="I65" s="30">
        <f t="shared" si="1"/>
        <v>0.21020982050811535</v>
      </c>
      <c r="J65" s="32">
        <f t="shared" si="0"/>
        <v>0.8147352005081141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3</v>
      </c>
      <c r="E66" s="7">
        <v>2021</v>
      </c>
      <c r="F66" s="8">
        <v>7056</v>
      </c>
      <c r="G66" s="8">
        <v>7130</v>
      </c>
      <c r="H66" s="12">
        <f>(G66-F66)*0.0008598</f>
        <v>0.06362519999999999</v>
      </c>
      <c r="I66" s="30">
        <f t="shared" si="1"/>
        <v>0.12779984493372404</v>
      </c>
      <c r="J66" s="32">
        <f t="shared" si="0"/>
        <v>0.19142504493372403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3</v>
      </c>
      <c r="E67" s="7">
        <v>2021</v>
      </c>
      <c r="F67" s="8">
        <v>26608.6</v>
      </c>
      <c r="G67" s="8">
        <v>27145.5</v>
      </c>
      <c r="H67" s="12">
        <f>(G67-F67)*0.0008598</f>
        <v>0.46162662000000126</v>
      </c>
      <c r="I67" s="30">
        <f t="shared" si="1"/>
        <v>0.13359429634129844</v>
      </c>
      <c r="J67" s="32">
        <f aca="true" t="shared" si="3" ref="J67:J80">H67+I67</f>
        <v>0.5952209163412997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3</v>
      </c>
      <c r="E68" s="7">
        <v>2021</v>
      </c>
      <c r="F68" s="8">
        <v>5.1</v>
      </c>
      <c r="G68" s="8">
        <v>5.7</v>
      </c>
      <c r="H68" s="12">
        <f>G68-F68</f>
        <v>0.6000000000000005</v>
      </c>
      <c r="I68" s="30">
        <f aca="true" t="shared" si="4" ref="I68:I80">$J$82*(K68/$J$85)</f>
        <v>0.13713534997926055</v>
      </c>
      <c r="J68" s="32">
        <f t="shared" si="3"/>
        <v>0.7371353499792611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3</v>
      </c>
      <c r="E69" s="7">
        <v>2021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0.11814242592110005</v>
      </c>
      <c r="J69" s="32">
        <f t="shared" si="3"/>
        <v>0.11814242592110005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3</v>
      </c>
      <c r="E70" s="7">
        <v>2021</v>
      </c>
      <c r="F70" s="8">
        <v>33995.5</v>
      </c>
      <c r="G70" s="8">
        <v>34439.2</v>
      </c>
      <c r="H70" s="12">
        <f>(G70-F70)*0.0008598</f>
        <v>0.3814932599999975</v>
      </c>
      <c r="I70" s="30">
        <f t="shared" si="4"/>
        <v>0.15323104833363385</v>
      </c>
      <c r="J70" s="32">
        <f t="shared" si="3"/>
        <v>0.5347243083336314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3</v>
      </c>
      <c r="E71" s="7">
        <v>2021</v>
      </c>
      <c r="F71" s="8">
        <v>0</v>
      </c>
      <c r="G71" s="8">
        <v>0</v>
      </c>
      <c r="H71" s="12">
        <f>G71-F71</f>
        <v>0</v>
      </c>
      <c r="I71" s="30">
        <f t="shared" si="4"/>
        <v>0.12683410303246165</v>
      </c>
      <c r="J71" s="32">
        <f t="shared" si="3"/>
        <v>0.12683410303246165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3</v>
      </c>
      <c r="E72" s="7">
        <v>2021</v>
      </c>
      <c r="F72" s="8">
        <v>7898.3</v>
      </c>
      <c r="G72" s="8">
        <v>7898.3</v>
      </c>
      <c r="H72" s="12">
        <f>(G72-F72)*0.0008598</f>
        <v>0</v>
      </c>
      <c r="I72" s="30">
        <f t="shared" si="4"/>
        <v>0.1339162103083859</v>
      </c>
      <c r="J72" s="32">
        <f t="shared" si="3"/>
        <v>0.1339162103083859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3</v>
      </c>
      <c r="E73" s="7">
        <v>2021</v>
      </c>
      <c r="F73" s="8">
        <v>1.7</v>
      </c>
      <c r="G73" s="8">
        <v>1.8</v>
      </c>
      <c r="H73" s="12">
        <f>G73-F73</f>
        <v>0.10000000000000009</v>
      </c>
      <c r="I73" s="30">
        <f t="shared" si="4"/>
        <v>0.1377791779134355</v>
      </c>
      <c r="J73" s="32">
        <f t="shared" si="3"/>
        <v>0.23777917791343559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3</v>
      </c>
      <c r="E74" s="7">
        <v>2021</v>
      </c>
      <c r="F74" s="8">
        <v>5635.8</v>
      </c>
      <c r="G74" s="8">
        <v>5635.8</v>
      </c>
      <c r="H74" s="12">
        <f>(G74-F74)*0.0008598</f>
        <v>0</v>
      </c>
      <c r="I74" s="30">
        <f t="shared" si="4"/>
        <v>0.11814242592110005</v>
      </c>
      <c r="J74" s="32">
        <f t="shared" si="3"/>
        <v>0.11814242592110005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3</v>
      </c>
      <c r="E75" s="7">
        <v>2021</v>
      </c>
      <c r="F75" s="10">
        <v>24802.6</v>
      </c>
      <c r="G75" s="10">
        <v>25689.1</v>
      </c>
      <c r="H75" s="12">
        <f>(G75-F75)*0.0008598</f>
        <v>0.7622127</v>
      </c>
      <c r="I75" s="30">
        <f t="shared" si="4"/>
        <v>0.15387487626780877</v>
      </c>
      <c r="J75" s="32">
        <f t="shared" si="3"/>
        <v>0.9160875762678087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3</v>
      </c>
      <c r="E76" s="7">
        <v>2021</v>
      </c>
      <c r="F76" s="8">
        <v>1.7</v>
      </c>
      <c r="G76" s="8">
        <v>1.9</v>
      </c>
      <c r="H76" s="12">
        <f>G76-F76</f>
        <v>0.19999999999999996</v>
      </c>
      <c r="I76" s="30">
        <f t="shared" si="4"/>
        <v>0.12779984493372404</v>
      </c>
      <c r="J76" s="32">
        <f t="shared" si="3"/>
        <v>0.327799844933724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3</v>
      </c>
      <c r="E77" s="7">
        <v>2021</v>
      </c>
      <c r="F77" s="8">
        <v>29139.9</v>
      </c>
      <c r="G77" s="8">
        <v>29687.9</v>
      </c>
      <c r="H77" s="12">
        <f>(G77-F77)*0.0008598</f>
        <v>0.4711704</v>
      </c>
      <c r="I77" s="30">
        <f t="shared" si="4"/>
        <v>0.13359429634129844</v>
      </c>
      <c r="J77" s="32">
        <f t="shared" si="3"/>
        <v>0.6047646963412985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3</v>
      </c>
      <c r="E78" s="7">
        <v>2021</v>
      </c>
      <c r="F78" s="8">
        <v>1.5</v>
      </c>
      <c r="G78" s="8">
        <v>1.6</v>
      </c>
      <c r="H78" s="12">
        <f>G78-F78</f>
        <v>0.10000000000000009</v>
      </c>
      <c r="I78" s="30">
        <f t="shared" si="4"/>
        <v>0.1364915220450856</v>
      </c>
      <c r="J78" s="32">
        <f t="shared" si="3"/>
        <v>0.2364915220450857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3</v>
      </c>
      <c r="E79" s="7">
        <v>2021</v>
      </c>
      <c r="F79" s="8">
        <v>5</v>
      </c>
      <c r="G79" s="8">
        <v>5.4</v>
      </c>
      <c r="H79" s="12">
        <f>G79-F79</f>
        <v>0.40000000000000036</v>
      </c>
      <c r="I79" s="30">
        <f t="shared" si="4"/>
        <v>0.11782051195401258</v>
      </c>
      <c r="J79" s="32">
        <f t="shared" si="3"/>
        <v>0.5178205119540129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3</v>
      </c>
      <c r="E80" s="7">
        <v>2021</v>
      </c>
      <c r="F80" s="8">
        <v>31118</v>
      </c>
      <c r="G80" s="8">
        <v>31549.9</v>
      </c>
      <c r="H80" s="12">
        <f>(G80-F80)*0.0008598</f>
        <v>0.37134762000000127</v>
      </c>
      <c r="I80" s="30">
        <f t="shared" si="4"/>
        <v>0.15451870420198371</v>
      </c>
      <c r="J80" s="32">
        <f t="shared" si="3"/>
        <v>0.525866324201985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26.19389642</v>
      </c>
      <c r="I81" s="14">
        <f>SUM(I3:I80)</f>
        <v>14.280103579999995</v>
      </c>
      <c r="J81" s="14">
        <f>SUM(J3:J80)</f>
        <v>40.47399999999998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14.280103579999995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40.474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26.19389642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2021-03-26T12:58:25Z</cp:lastPrinted>
  <dcterms:created xsi:type="dcterms:W3CDTF">2015-03-15T10:37:38Z</dcterms:created>
  <dcterms:modified xsi:type="dcterms:W3CDTF">2021-03-29T06:56:27Z</dcterms:modified>
  <cp:category/>
  <cp:version/>
  <cp:contentType/>
  <cp:contentStatus/>
</cp:coreProperties>
</file>