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1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<sst xmlns="http://schemas.openxmlformats.org/spreadsheetml/2006/main" count="100" uniqueCount="24">
  <si>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</si>
  <si>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</si>
  <si>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</si>
  <si>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</si>
  <si>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</si>
  <si>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</si>
  <si>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</si>
  <si>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</si>
  <si>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</si>
  <si>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indexed="8"/>
        <rFont val="Times New Roman"/>
        <family val="1"/>
      </rPr>
      <t>2</t>
    </r>
  </si>
  <si>
    <t>Показания прибора учета тепловой энергии:</t>
  </si>
  <si>
    <t>Разница:</t>
  </si>
  <si>
    <t>G4</t>
  </si>
  <si>
    <t>D4</t>
  </si>
  <si>
    <t>K4</t>
  </si>
  <si>
    <t>MES4</t>
  </si>
  <si>
    <t>GOD4</t>
  </si>
  <si>
    <t>Гкал</t>
  </si>
  <si>
    <t>Директор</t>
  </si>
  <si>
    <t>ул. Дзержинского д.10</t>
  </si>
  <si>
    <t>Avektra</t>
  </si>
  <si>
    <t>Пульсар</t>
  </si>
  <si>
    <t>Шарапов О.Н.</t>
  </si>
  <si>
    <t>ООО "  ЖУ  ЖБК-1" (Дзержинского, 10)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</si>
</sst>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0" xfId="52" applyFont="1">
      <alignment horizontal="left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L8" sqref="L8"/>
    </sheetView>
  </sheetViews>
  <sheetFormatPr defaultColWidth="8.8515625" defaultRowHeight="15"/>
  <cols>
    <col min="1" max="1" width="10.57421875" style="1" customWidth="1"/>
    <col min="2" max="2" width="17.7109375" style="1" customWidth="1"/>
    <col min="3" max="3" width="15.57421875" style="1" customWidth="1"/>
    <col min="4" max="4" width="16.28125" style="1" customWidth="1"/>
    <col min="5" max="6" width="11.7109375" style="1" customWidth="1"/>
    <col min="7" max="7" width="15.57421875" style="1" customWidth="1"/>
    <col min="8" max="8" width="17.00390625" style="5" customWidth="1"/>
    <col min="9" max="9" width="20.8515625" style="5" customWidth="1"/>
    <col min="10" max="10" width="8.8515625" style="1" customWidth="1"/>
    <col min="11" max="16384" width="8.8515625" style="1" customWidth="1"/>
  </cols>
  <sheetData>
    <row r="1" spans="1:9" ht="33.7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ht="15" customHeight="1">
      <c r="A2" s="24" t="s">
        <v>1</v>
      </c>
      <c r="B2" s="22" t="s">
        <v>2</v>
      </c>
      <c r="C2" s="22" t="s">
        <v>3</v>
      </c>
      <c r="D2" s="22" t="s">
        <v>9</v>
      </c>
      <c r="E2" s="26" t="s">
        <v>4</v>
      </c>
      <c r="F2" s="27"/>
      <c r="G2" s="22" t="s">
        <v>6</v>
      </c>
      <c r="H2" s="20" t="s">
        <v>7</v>
      </c>
      <c r="I2" s="20" t="s">
        <v>8</v>
      </c>
    </row>
    <row r="3" spans="1:9" ht="20.25" customHeight="1">
      <c r="A3" s="25"/>
      <c r="B3" s="23"/>
      <c r="C3" s="23"/>
      <c r="D3" s="23"/>
      <c r="E3" s="4">
        <v>43766</v>
      </c>
      <c r="F3" s="4">
        <v>43795</v>
      </c>
      <c r="G3" s="23"/>
      <c r="H3" s="20"/>
      <c r="I3" s="20"/>
    </row>
    <row r="4" spans="1:10" ht="14.25" customHeight="1">
      <c r="A4" s="9">
        <v>1</v>
      </c>
      <c r="B4" s="9" t="s">
        <v>0</v>
      </c>
      <c r="C4" s="9">
        <v>24341735</v>
      </c>
      <c r="D4" s="10">
        <v>75.6</v>
      </c>
      <c r="E4" s="7">
        <v>25142.9</v>
      </c>
      <c r="F4" s="7">
        <v>25142.9</v>
      </c>
      <c r="G4" s="8">
        <f>(F4-E4)*0.0008598</f>
        <v>0</v>
      </c>
      <c r="H4" s="7">
        <f>$H$84*D4</f>
        <v>0.1421117528169522</v>
      </c>
      <c r="I4" s="8">
        <f aca="true" t="shared" si="0" ref="I4:I35">G4+H4</f>
        <v>0.1421117528169522</v>
      </c>
      <c r="J4" s="3"/>
    </row>
    <row r="5" spans="1:10" ht="14.25" customHeight="1">
      <c r="A5" s="9">
        <v>2</v>
      </c>
      <c r="B5" s="9" t="s">
        <v>0</v>
      </c>
      <c r="C5" s="9">
        <v>24341739</v>
      </c>
      <c r="D5" s="10">
        <v>80.3</v>
      </c>
      <c r="E5" s="7">
        <v>29300.3</v>
      </c>
      <c r="F5" s="7">
        <v>29300.3</v>
      </c>
      <c r="G5" s="8">
        <f>(F5-E5)*0.0008598</f>
        <v>0</v>
      </c>
      <c r="H5" s="7">
        <f aca="true" t="shared" si="1" ref="H5:H68">$H$84*D5</f>
        <v>0.15094674274075745</v>
      </c>
      <c r="I5" s="8">
        <f t="shared" si="0"/>
        <v>0.15094674274075745</v>
      </c>
      <c r="J5" s="3"/>
    </row>
    <row r="6" spans="1:10" ht="14.25" customHeight="1">
      <c r="A6" s="9">
        <v>3</v>
      </c>
      <c r="B6" s="9" t="s">
        <v>0</v>
      </c>
      <c r="C6" s="9">
        <v>24341721</v>
      </c>
      <c r="D6" s="10">
        <v>75.6</v>
      </c>
      <c r="E6" s="7">
        <v>39244.5</v>
      </c>
      <c r="F6" s="7">
        <v>39775</v>
      </c>
      <c r="G6" s="8">
        <f>(F6-E6)*0.0008598</f>
        <v>0.45612389999999997</v>
      </c>
      <c r="H6" s="7">
        <f t="shared" si="1"/>
        <v>0.1421117528169522</v>
      </c>
      <c r="I6" s="8">
        <f t="shared" si="0"/>
        <v>0.5982356528169521</v>
      </c>
      <c r="J6" s="3"/>
    </row>
    <row r="7" spans="1:10" ht="14.25" customHeight="1">
      <c r="A7" s="9">
        <v>4</v>
      </c>
      <c r="B7" s="9" t="s">
        <v>20</v>
      </c>
      <c r="C7" s="9">
        <v>1983</v>
      </c>
      <c r="D7" s="10">
        <v>142.3</v>
      </c>
      <c r="E7" s="7">
        <v>2</v>
      </c>
      <c r="F7" s="7">
        <v>2</v>
      </c>
      <c r="G7" s="8">
        <f>F7-E7</f>
        <v>0</v>
      </c>
      <c r="H7" s="7">
        <f t="shared" si="1"/>
        <v>0.2674934183313797</v>
      </c>
      <c r="I7" s="8">
        <f t="shared" si="0"/>
        <v>0.2674934183313797</v>
      </c>
      <c r="J7" s="3"/>
    </row>
    <row r="8" spans="1:10" ht="14.25" customHeight="1">
      <c r="A8" s="9">
        <v>5</v>
      </c>
      <c r="B8" s="9" t="s">
        <v>0</v>
      </c>
      <c r="C8" s="9">
        <v>24341737</v>
      </c>
      <c r="D8" s="10">
        <v>78.9</v>
      </c>
      <c r="E8" s="7">
        <v>13646.1</v>
      </c>
      <c r="F8" s="7">
        <v>13666.3</v>
      </c>
      <c r="G8" s="8">
        <f>(F8-E8)*0.0008598</f>
        <v>0.01736795999999906</v>
      </c>
      <c r="H8" s="7">
        <f t="shared" si="1"/>
        <v>0.1483150436145176</v>
      </c>
      <c r="I8" s="8">
        <f t="shared" si="0"/>
        <v>0.16568300361451668</v>
      </c>
      <c r="J8" s="3"/>
    </row>
    <row r="9" spans="1:10" ht="14.25" customHeight="1">
      <c r="A9" s="9">
        <v>6</v>
      </c>
      <c r="B9" s="16" t="s">
        <v>20</v>
      </c>
      <c r="C9" s="9">
        <v>1981</v>
      </c>
      <c r="D9" s="10">
        <v>146.7</v>
      </c>
      <c r="E9" s="7">
        <v>0.2</v>
      </c>
      <c r="F9" s="7">
        <v>0.2</v>
      </c>
      <c r="G9" s="8">
        <f>F9-E9</f>
        <v>0</v>
      </c>
      <c r="H9" s="7">
        <f t="shared" si="1"/>
        <v>0.2757644727281334</v>
      </c>
      <c r="I9" s="8">
        <f t="shared" si="0"/>
        <v>0.2757644727281334</v>
      </c>
      <c r="J9" s="3"/>
    </row>
    <row r="10" spans="1:10" ht="14.25" customHeight="1">
      <c r="A10" s="9">
        <v>7</v>
      </c>
      <c r="B10" s="9" t="s">
        <v>0</v>
      </c>
      <c r="C10" s="9">
        <v>24341723</v>
      </c>
      <c r="D10" s="10">
        <v>79.3</v>
      </c>
      <c r="E10" s="7">
        <v>7096</v>
      </c>
      <c r="F10" s="7">
        <v>7096</v>
      </c>
      <c r="G10" s="8">
        <f>(F10-E10)*0.0008598</f>
        <v>0</v>
      </c>
      <c r="H10" s="7">
        <f t="shared" si="1"/>
        <v>0.1490669576505861</v>
      </c>
      <c r="I10" s="8">
        <f t="shared" si="0"/>
        <v>0.1490669576505861</v>
      </c>
      <c r="J10" s="3"/>
    </row>
    <row r="11" spans="1:10" ht="14.25" customHeight="1">
      <c r="A11" s="9">
        <v>8</v>
      </c>
      <c r="B11" s="9" t="s">
        <v>0</v>
      </c>
      <c r="C11" s="9">
        <v>24341716</v>
      </c>
      <c r="D11" s="10">
        <v>146.5</v>
      </c>
      <c r="E11" s="7">
        <v>22982.8</v>
      </c>
      <c r="F11" s="7">
        <v>22982.8</v>
      </c>
      <c r="G11" s="8">
        <f>(F11-E11)*0.0008598</f>
        <v>0</v>
      </c>
      <c r="H11" s="7">
        <f t="shared" si="1"/>
        <v>0.2753885157100992</v>
      </c>
      <c r="I11" s="8">
        <f t="shared" si="0"/>
        <v>0.2753885157100992</v>
      </c>
      <c r="J11" s="3"/>
    </row>
    <row r="12" spans="1:10" ht="14.25" customHeight="1">
      <c r="A12" s="9">
        <v>9</v>
      </c>
      <c r="B12" s="9" t="s">
        <v>0</v>
      </c>
      <c r="C12" s="9">
        <v>24341726</v>
      </c>
      <c r="D12" s="10">
        <v>78.3</v>
      </c>
      <c r="E12" s="7">
        <v>19259.4</v>
      </c>
      <c r="F12" s="7">
        <v>19259.4</v>
      </c>
      <c r="G12" s="8">
        <f>(F12-E12)*0.0008598</f>
        <v>0</v>
      </c>
      <c r="H12" s="7">
        <f t="shared" si="1"/>
        <v>0.1471871725604148</v>
      </c>
      <c r="I12" s="8">
        <f t="shared" si="0"/>
        <v>0.1471871725604148</v>
      </c>
      <c r="J12" s="3"/>
    </row>
    <row r="13" spans="1:10" ht="14.25" customHeight="1">
      <c r="A13" s="9">
        <v>10</v>
      </c>
      <c r="B13" s="9" t="s">
        <v>0</v>
      </c>
      <c r="C13" s="9">
        <v>24341728</v>
      </c>
      <c r="D13" s="10">
        <v>146.3</v>
      </c>
      <c r="E13" s="7">
        <v>25100</v>
      </c>
      <c r="F13" s="7">
        <v>25100</v>
      </c>
      <c r="G13" s="8">
        <f>(F13-E13)*0.0008598</f>
        <v>0</v>
      </c>
      <c r="H13" s="7">
        <f t="shared" si="1"/>
        <v>0.275012558692065</v>
      </c>
      <c r="I13" s="8">
        <f t="shared" si="0"/>
        <v>0.275012558692065</v>
      </c>
      <c r="J13" s="3"/>
    </row>
    <row r="14" spans="1:10" ht="14.25" customHeight="1">
      <c r="A14" s="9">
        <v>11</v>
      </c>
      <c r="B14" s="9" t="s">
        <v>0</v>
      </c>
      <c r="C14" s="9">
        <v>24341732</v>
      </c>
      <c r="D14" s="10">
        <v>79</v>
      </c>
      <c r="E14" s="7">
        <v>34450.6</v>
      </c>
      <c r="F14" s="7">
        <v>35230.8</v>
      </c>
      <c r="G14" s="8">
        <f>(F14-E14)*0.0008598</f>
        <v>0.6708159600000038</v>
      </c>
      <c r="H14" s="7">
        <f t="shared" si="1"/>
        <v>0.14850302212353472</v>
      </c>
      <c r="I14" s="8">
        <f t="shared" si="0"/>
        <v>0.8193189821235385</v>
      </c>
      <c r="J14" s="3"/>
    </row>
    <row r="15" spans="1:10" ht="14.25" customHeight="1">
      <c r="A15" s="9">
        <v>12</v>
      </c>
      <c r="B15" s="16" t="s">
        <v>20</v>
      </c>
      <c r="C15" s="9">
        <v>1980</v>
      </c>
      <c r="D15" s="10">
        <v>145.4</v>
      </c>
      <c r="E15" s="7">
        <v>2.3</v>
      </c>
      <c r="F15" s="7">
        <v>2.3</v>
      </c>
      <c r="G15" s="8">
        <f>F15-E15</f>
        <v>0</v>
      </c>
      <c r="H15" s="7">
        <f t="shared" si="1"/>
        <v>0.2733207521109108</v>
      </c>
      <c r="I15" s="8">
        <f t="shared" si="0"/>
        <v>0.2733207521109108</v>
      </c>
      <c r="J15" s="3"/>
    </row>
    <row r="16" spans="1:10" ht="14.25" customHeight="1">
      <c r="A16" s="9">
        <v>13</v>
      </c>
      <c r="B16" s="9" t="s">
        <v>0</v>
      </c>
      <c r="C16" s="9">
        <v>24341714</v>
      </c>
      <c r="D16" s="10">
        <v>78.8</v>
      </c>
      <c r="E16" s="7">
        <v>42811.6</v>
      </c>
      <c r="F16" s="7">
        <v>43476.7</v>
      </c>
      <c r="G16" s="8">
        <f>(F16-E16)*0.0008598</f>
        <v>0.5718529799999987</v>
      </c>
      <c r="H16" s="7">
        <f t="shared" si="1"/>
        <v>0.14812706510550044</v>
      </c>
      <c r="I16" s="8">
        <f t="shared" si="0"/>
        <v>0.7199800451054992</v>
      </c>
      <c r="J16" s="3"/>
    </row>
    <row r="17" spans="1:10" ht="14.25" customHeight="1">
      <c r="A17" s="9">
        <v>14</v>
      </c>
      <c r="B17" s="16" t="s">
        <v>20</v>
      </c>
      <c r="C17" s="9">
        <v>1982</v>
      </c>
      <c r="D17" s="10">
        <v>145.5</v>
      </c>
      <c r="E17" s="7">
        <v>0</v>
      </c>
      <c r="F17" s="7">
        <v>0</v>
      </c>
      <c r="G17" s="8">
        <f>F17-E17</f>
        <v>0</v>
      </c>
      <c r="H17" s="7">
        <f t="shared" si="1"/>
        <v>0.27350873061992786</v>
      </c>
      <c r="I17" s="8">
        <f t="shared" si="0"/>
        <v>0.27350873061992786</v>
      </c>
      <c r="J17" s="3"/>
    </row>
    <row r="18" spans="1:10" ht="14.25" customHeight="1">
      <c r="A18" s="9">
        <v>15</v>
      </c>
      <c r="B18" s="9" t="s">
        <v>0</v>
      </c>
      <c r="C18" s="9">
        <v>24341743</v>
      </c>
      <c r="D18" s="10">
        <v>59.7</v>
      </c>
      <c r="E18" s="7">
        <v>25491.8</v>
      </c>
      <c r="F18" s="7">
        <v>26172.5</v>
      </c>
      <c r="G18" s="8">
        <f>(F18-E18)*0.0008598</f>
        <v>0.5852658600000006</v>
      </c>
      <c r="H18" s="7">
        <f t="shared" si="1"/>
        <v>0.11222316988322814</v>
      </c>
      <c r="I18" s="8">
        <f t="shared" si="0"/>
        <v>0.6974890298832287</v>
      </c>
      <c r="J18" s="3"/>
    </row>
    <row r="19" spans="1:10" ht="15.75">
      <c r="A19" s="11">
        <v>16</v>
      </c>
      <c r="B19" s="15" t="s">
        <v>0</v>
      </c>
      <c r="C19" s="11">
        <v>24341692</v>
      </c>
      <c r="D19" s="12">
        <v>58.9</v>
      </c>
      <c r="E19" s="18">
        <v>14645.4</v>
      </c>
      <c r="F19" s="14">
        <v>14967.6</v>
      </c>
      <c r="G19" s="8">
        <f>(F19-E19)*0.0008598</f>
        <v>0.2770275600000006</v>
      </c>
      <c r="H19" s="7">
        <f t="shared" si="1"/>
        <v>0.11071934181109108</v>
      </c>
      <c r="I19" s="8">
        <f t="shared" si="0"/>
        <v>0.3877469018110917</v>
      </c>
      <c r="J19" s="2"/>
    </row>
    <row r="20" spans="1:10" ht="14.25" customHeight="1">
      <c r="A20" s="9">
        <v>17</v>
      </c>
      <c r="B20" s="16" t="s">
        <v>20</v>
      </c>
      <c r="C20" s="9">
        <v>1979</v>
      </c>
      <c r="D20" s="10">
        <v>41</v>
      </c>
      <c r="E20" s="7">
        <v>2.8</v>
      </c>
      <c r="F20" s="7">
        <v>2.9</v>
      </c>
      <c r="G20" s="8">
        <f>F20-E20</f>
        <v>0.10000000000000009</v>
      </c>
      <c r="H20" s="7">
        <f t="shared" si="1"/>
        <v>0.07707118869702435</v>
      </c>
      <c r="I20" s="8">
        <f t="shared" si="0"/>
        <v>0.17707118869702443</v>
      </c>
      <c r="J20" s="3"/>
    </row>
    <row r="21" spans="1:10" ht="14.25" customHeight="1">
      <c r="A21" s="9">
        <v>18</v>
      </c>
      <c r="B21" s="15" t="s">
        <v>0</v>
      </c>
      <c r="C21" s="9">
        <v>24341738</v>
      </c>
      <c r="D21" s="10">
        <v>57</v>
      </c>
      <c r="E21" s="7">
        <v>17069.4</v>
      </c>
      <c r="F21" s="7">
        <v>17124</v>
      </c>
      <c r="G21" s="8">
        <f>(F21-E21)*0.0008598</f>
        <v>0.046945079999998744</v>
      </c>
      <c r="H21" s="7">
        <f t="shared" si="1"/>
        <v>0.10714775013976556</v>
      </c>
      <c r="I21" s="8">
        <f t="shared" si="0"/>
        <v>0.1540928301397643</v>
      </c>
      <c r="J21" s="3"/>
    </row>
    <row r="22" spans="1:10" ht="14.25" customHeight="1">
      <c r="A22" s="9">
        <v>19</v>
      </c>
      <c r="B22" s="16" t="s">
        <v>20</v>
      </c>
      <c r="C22" s="9">
        <v>1976</v>
      </c>
      <c r="D22" s="10">
        <v>36.6</v>
      </c>
      <c r="E22" s="7">
        <v>2.3</v>
      </c>
      <c r="F22" s="7">
        <v>2.6</v>
      </c>
      <c r="G22" s="8">
        <f>F22-E22</f>
        <v>0.30000000000000027</v>
      </c>
      <c r="H22" s="7">
        <f t="shared" si="1"/>
        <v>0.06880013430027052</v>
      </c>
      <c r="I22" s="8">
        <f t="shared" si="0"/>
        <v>0.3688001343002708</v>
      </c>
      <c r="J22" s="3"/>
    </row>
    <row r="23" spans="1:10" ht="14.25" customHeight="1">
      <c r="A23" s="9">
        <v>20</v>
      </c>
      <c r="B23" s="15" t="s">
        <v>0</v>
      </c>
      <c r="C23" s="9">
        <v>24341722</v>
      </c>
      <c r="D23" s="10">
        <v>58.5</v>
      </c>
      <c r="E23" s="7">
        <v>38416</v>
      </c>
      <c r="F23" s="7">
        <v>39186.2</v>
      </c>
      <c r="G23" s="8">
        <f>(F23-E23)*0.0008598</f>
        <v>0.6622179599999974</v>
      </c>
      <c r="H23" s="7">
        <f t="shared" si="1"/>
        <v>0.10996742777502255</v>
      </c>
      <c r="I23" s="8">
        <f t="shared" si="0"/>
        <v>0.77218538777502</v>
      </c>
      <c r="J23" s="3"/>
    </row>
    <row r="24" spans="1:10" ht="14.25" customHeight="1">
      <c r="A24" s="9">
        <v>21</v>
      </c>
      <c r="B24" s="15" t="s">
        <v>0</v>
      </c>
      <c r="C24" s="9">
        <v>24341742</v>
      </c>
      <c r="D24" s="10">
        <v>40.8</v>
      </c>
      <c r="E24" s="7">
        <v>6263.9</v>
      </c>
      <c r="F24" s="7">
        <v>6263.9</v>
      </c>
      <c r="G24" s="8">
        <f>(F24-E24)*0.0008598</f>
        <v>0</v>
      </c>
      <c r="H24" s="7">
        <f t="shared" si="1"/>
        <v>0.07669523167899008</v>
      </c>
      <c r="I24" s="8">
        <f t="shared" si="0"/>
        <v>0.07669523167899008</v>
      </c>
      <c r="J24" s="3"/>
    </row>
    <row r="25" spans="1:10" ht="14.25" customHeight="1">
      <c r="A25" s="9">
        <v>22</v>
      </c>
      <c r="B25" s="15" t="s">
        <v>0</v>
      </c>
      <c r="C25" s="9">
        <v>24341746</v>
      </c>
      <c r="D25" s="10">
        <v>57.5</v>
      </c>
      <c r="E25" s="7">
        <v>9496.9</v>
      </c>
      <c r="F25" s="7">
        <v>9496.9</v>
      </c>
      <c r="G25" s="8">
        <f>(F25-E25)*0.0008598</f>
        <v>0</v>
      </c>
      <c r="H25" s="7">
        <f t="shared" si="1"/>
        <v>0.10808764268485123</v>
      </c>
      <c r="I25" s="8">
        <f t="shared" si="0"/>
        <v>0.10808764268485123</v>
      </c>
      <c r="J25" s="3"/>
    </row>
    <row r="26" spans="1:10" ht="15.75">
      <c r="A26" s="11">
        <v>23</v>
      </c>
      <c r="B26" s="15" t="s">
        <v>0</v>
      </c>
      <c r="C26" s="11">
        <v>24341749</v>
      </c>
      <c r="D26" s="12">
        <v>36.6</v>
      </c>
      <c r="E26" s="18">
        <v>0</v>
      </c>
      <c r="F26" s="14">
        <v>0</v>
      </c>
      <c r="G26" s="8">
        <f>D26*0.015</f>
        <v>0.549</v>
      </c>
      <c r="H26" s="7">
        <f t="shared" si="1"/>
        <v>0.06880013430027052</v>
      </c>
      <c r="I26" s="8">
        <f t="shared" si="0"/>
        <v>0.6178001343002706</v>
      </c>
      <c r="J26" s="2"/>
    </row>
    <row r="27" spans="1:10" ht="14.25" customHeight="1">
      <c r="A27" s="9">
        <v>24</v>
      </c>
      <c r="B27" s="15" t="s">
        <v>0</v>
      </c>
      <c r="C27" s="9">
        <v>24341740</v>
      </c>
      <c r="D27" s="10">
        <v>60.4</v>
      </c>
      <c r="E27" s="7">
        <v>8171.9</v>
      </c>
      <c r="F27" s="7">
        <v>8171.9</v>
      </c>
      <c r="G27" s="8">
        <f aca="true" t="shared" si="2" ref="G27:G58">(F27-E27)*0.0008598</f>
        <v>0</v>
      </c>
      <c r="H27" s="7">
        <f t="shared" si="1"/>
        <v>0.11353901944634806</v>
      </c>
      <c r="I27" s="8">
        <f t="shared" si="0"/>
        <v>0.11353901944634806</v>
      </c>
      <c r="J27" s="3"/>
    </row>
    <row r="28" spans="1:10" ht="14.25" customHeight="1">
      <c r="A28" s="9">
        <v>25</v>
      </c>
      <c r="B28" s="15" t="s">
        <v>0</v>
      </c>
      <c r="C28" s="9">
        <v>24841329</v>
      </c>
      <c r="D28" s="10">
        <v>42.4</v>
      </c>
      <c r="E28" s="7">
        <v>15925.3</v>
      </c>
      <c r="F28" s="7">
        <v>16436</v>
      </c>
      <c r="G28" s="8">
        <f t="shared" si="2"/>
        <v>0.4390998600000006</v>
      </c>
      <c r="H28" s="7">
        <f t="shared" si="1"/>
        <v>0.0797028878232642</v>
      </c>
      <c r="I28" s="8">
        <f t="shared" si="0"/>
        <v>0.5188027478232649</v>
      </c>
      <c r="J28" s="3"/>
    </row>
    <row r="29" spans="1:10" ht="14.25" customHeight="1">
      <c r="A29" s="9">
        <v>26</v>
      </c>
      <c r="B29" s="15" t="s">
        <v>0</v>
      </c>
      <c r="C29" s="9">
        <v>24841328</v>
      </c>
      <c r="D29" s="10">
        <v>58.2</v>
      </c>
      <c r="E29" s="7">
        <v>6565.1</v>
      </c>
      <c r="F29" s="7">
        <v>6650.1</v>
      </c>
      <c r="G29" s="8">
        <f t="shared" si="2"/>
        <v>0.073083</v>
      </c>
      <c r="H29" s="7">
        <f t="shared" si="1"/>
        <v>0.10940349224797116</v>
      </c>
      <c r="I29" s="8">
        <f t="shared" si="0"/>
        <v>0.18248649224797114</v>
      </c>
      <c r="J29" s="3"/>
    </row>
    <row r="30" spans="1:10" ht="14.25" customHeight="1">
      <c r="A30" s="9">
        <v>27</v>
      </c>
      <c r="B30" s="15" t="s">
        <v>0</v>
      </c>
      <c r="C30" s="9">
        <v>24841348</v>
      </c>
      <c r="D30" s="10">
        <v>38</v>
      </c>
      <c r="E30" s="7">
        <v>9248.7</v>
      </c>
      <c r="F30" s="7">
        <v>9248.7</v>
      </c>
      <c r="G30" s="8">
        <f t="shared" si="2"/>
        <v>0</v>
      </c>
      <c r="H30" s="7">
        <f t="shared" si="1"/>
        <v>0.07143183342651037</v>
      </c>
      <c r="I30" s="8">
        <f t="shared" si="0"/>
        <v>0.07143183342651037</v>
      </c>
      <c r="J30" s="3"/>
    </row>
    <row r="31" spans="1:10" ht="14.25" customHeight="1">
      <c r="A31" s="9">
        <v>28</v>
      </c>
      <c r="B31" s="15" t="s">
        <v>0</v>
      </c>
      <c r="C31" s="9">
        <v>24841338</v>
      </c>
      <c r="D31" s="10">
        <v>60.2</v>
      </c>
      <c r="E31" s="7">
        <v>32005.2</v>
      </c>
      <c r="F31" s="7">
        <v>32739.9</v>
      </c>
      <c r="G31" s="8">
        <f t="shared" si="2"/>
        <v>0.6316950600000006</v>
      </c>
      <c r="H31" s="7">
        <f t="shared" si="1"/>
        <v>0.11316306242831381</v>
      </c>
      <c r="I31" s="8">
        <f t="shared" si="0"/>
        <v>0.7448581224283144</v>
      </c>
      <c r="J31" s="3"/>
    </row>
    <row r="32" spans="1:10" ht="14.25" customHeight="1">
      <c r="A32" s="9">
        <v>29</v>
      </c>
      <c r="B32" s="16" t="s">
        <v>20</v>
      </c>
      <c r="C32" s="9">
        <v>1863</v>
      </c>
      <c r="D32" s="10">
        <v>42.6</v>
      </c>
      <c r="E32" s="7">
        <v>2.7</v>
      </c>
      <c r="F32" s="7">
        <v>3</v>
      </c>
      <c r="G32" s="8">
        <f>F32-E32</f>
        <v>0.2999999999999998</v>
      </c>
      <c r="H32" s="7">
        <f t="shared" si="1"/>
        <v>0.08007884484129847</v>
      </c>
      <c r="I32" s="8">
        <f t="shared" si="0"/>
        <v>0.3800788448412983</v>
      </c>
      <c r="J32" s="3"/>
    </row>
    <row r="33" spans="1:10" ht="14.25" customHeight="1">
      <c r="A33" s="9">
        <v>30</v>
      </c>
      <c r="B33" s="15" t="s">
        <v>0</v>
      </c>
      <c r="C33" s="9">
        <v>24841349</v>
      </c>
      <c r="D33" s="10">
        <v>58.2</v>
      </c>
      <c r="E33" s="7">
        <v>17937.1</v>
      </c>
      <c r="F33" s="7">
        <v>18352.5</v>
      </c>
      <c r="G33" s="8">
        <f t="shared" si="2"/>
        <v>0.3571609200000012</v>
      </c>
      <c r="H33" s="7">
        <f t="shared" si="1"/>
        <v>0.10940349224797116</v>
      </c>
      <c r="I33" s="8">
        <f t="shared" si="0"/>
        <v>0.4665644122479724</v>
      </c>
      <c r="J33" s="3"/>
    </row>
    <row r="34" spans="1:10" ht="14.25" customHeight="1">
      <c r="A34" s="9">
        <v>31</v>
      </c>
      <c r="B34" s="15" t="s">
        <v>0</v>
      </c>
      <c r="C34" s="9">
        <v>24841333</v>
      </c>
      <c r="D34" s="10">
        <v>38.2</v>
      </c>
      <c r="E34" s="7">
        <v>9771.2</v>
      </c>
      <c r="F34" s="7">
        <v>9851.6</v>
      </c>
      <c r="G34" s="8">
        <f t="shared" si="2"/>
        <v>0.06912791999999969</v>
      </c>
      <c r="H34" s="7">
        <f t="shared" si="1"/>
        <v>0.07180779044454465</v>
      </c>
      <c r="I34" s="8">
        <f t="shared" si="0"/>
        <v>0.14093571044454434</v>
      </c>
      <c r="J34" s="3"/>
    </row>
    <row r="35" spans="1:10" ht="14.25" customHeight="1">
      <c r="A35" s="9">
        <v>32</v>
      </c>
      <c r="B35" s="15" t="s">
        <v>0</v>
      </c>
      <c r="C35" s="9">
        <v>24841341</v>
      </c>
      <c r="D35" s="10">
        <v>59.9</v>
      </c>
      <c r="E35" s="7">
        <v>13067.1</v>
      </c>
      <c r="F35" s="7">
        <v>13107</v>
      </c>
      <c r="G35" s="8">
        <f t="shared" si="2"/>
        <v>0.03430601999999969</v>
      </c>
      <c r="H35" s="7">
        <f t="shared" si="1"/>
        <v>0.1125991269012624</v>
      </c>
      <c r="I35" s="8">
        <f t="shared" si="0"/>
        <v>0.1469051469012621</v>
      </c>
      <c r="J35" s="3"/>
    </row>
    <row r="36" spans="1:10" ht="14.25" customHeight="1">
      <c r="A36" s="9">
        <v>33</v>
      </c>
      <c r="B36" s="16" t="s">
        <v>20</v>
      </c>
      <c r="C36" s="9">
        <v>1975</v>
      </c>
      <c r="D36" s="10">
        <v>42.3</v>
      </c>
      <c r="E36" s="7">
        <v>0</v>
      </c>
      <c r="F36" s="7">
        <v>0</v>
      </c>
      <c r="G36" s="8">
        <f>F36-E36</f>
        <v>0</v>
      </c>
      <c r="H36" s="7">
        <f t="shared" si="1"/>
        <v>0.07951490931424707</v>
      </c>
      <c r="I36" s="8">
        <f aca="true" t="shared" si="3" ref="I36:I67">G36+H36</f>
        <v>0.07951490931424707</v>
      </c>
      <c r="J36" s="3"/>
    </row>
    <row r="37" spans="1:10" ht="14.25" customHeight="1">
      <c r="A37" s="9">
        <v>34</v>
      </c>
      <c r="B37" s="15" t="s">
        <v>0</v>
      </c>
      <c r="C37" s="9">
        <v>24841335</v>
      </c>
      <c r="D37" s="10">
        <v>58.1</v>
      </c>
      <c r="E37" s="7">
        <v>2074.4</v>
      </c>
      <c r="F37" s="7">
        <v>2097.1</v>
      </c>
      <c r="G37" s="8">
        <f t="shared" si="2"/>
        <v>0.019517459999999844</v>
      </c>
      <c r="H37" s="7">
        <f t="shared" si="1"/>
        <v>0.10921551373895402</v>
      </c>
      <c r="I37" s="8">
        <f t="shared" si="3"/>
        <v>0.12873297373895387</v>
      </c>
      <c r="J37" s="3"/>
    </row>
    <row r="38" spans="1:10" ht="14.25" customHeight="1">
      <c r="A38" s="9">
        <v>35</v>
      </c>
      <c r="B38" s="16" t="s">
        <v>20</v>
      </c>
      <c r="C38" s="9">
        <v>1973</v>
      </c>
      <c r="D38" s="10">
        <v>38.2</v>
      </c>
      <c r="E38" s="7">
        <v>1.9</v>
      </c>
      <c r="F38" s="7">
        <v>2.2</v>
      </c>
      <c r="G38" s="8">
        <f>F38-E38</f>
        <v>0.30000000000000027</v>
      </c>
      <c r="H38" s="7">
        <f t="shared" si="1"/>
        <v>0.07180779044454465</v>
      </c>
      <c r="I38" s="8">
        <f t="shared" si="3"/>
        <v>0.37180779044454493</v>
      </c>
      <c r="J38" s="3"/>
    </row>
    <row r="39" spans="1:10" ht="14.25" customHeight="1">
      <c r="A39" s="9">
        <v>36</v>
      </c>
      <c r="B39" s="15" t="s">
        <v>21</v>
      </c>
      <c r="C39" s="9">
        <v>1107549</v>
      </c>
      <c r="D39" s="10">
        <v>60.7</v>
      </c>
      <c r="E39" s="7">
        <v>0.231</v>
      </c>
      <c r="F39" s="7">
        <v>0.231</v>
      </c>
      <c r="G39" s="8">
        <f>F39-E39</f>
        <v>0</v>
      </c>
      <c r="H39" s="7">
        <f t="shared" si="1"/>
        <v>0.11410295497339946</v>
      </c>
      <c r="I39" s="8">
        <f t="shared" si="3"/>
        <v>0.11410295497339946</v>
      </c>
      <c r="J39" s="3"/>
    </row>
    <row r="40" spans="1:10" ht="14.25" customHeight="1">
      <c r="A40" s="9">
        <v>37</v>
      </c>
      <c r="B40" s="16" t="s">
        <v>20</v>
      </c>
      <c r="C40" s="9">
        <v>1977</v>
      </c>
      <c r="D40" s="10">
        <v>42.6</v>
      </c>
      <c r="E40" s="7">
        <v>0</v>
      </c>
      <c r="F40" s="7">
        <v>0.2</v>
      </c>
      <c r="G40" s="8">
        <f>F40-E40</f>
        <v>0.2</v>
      </c>
      <c r="H40" s="7">
        <f t="shared" si="1"/>
        <v>0.08007884484129847</v>
      </c>
      <c r="I40" s="8">
        <f t="shared" si="3"/>
        <v>0.28007884484129847</v>
      </c>
      <c r="J40" s="3"/>
    </row>
    <row r="41" spans="1:10" ht="14.25" customHeight="1">
      <c r="A41" s="9">
        <v>38</v>
      </c>
      <c r="B41" s="15" t="s">
        <v>0</v>
      </c>
      <c r="C41" s="9">
        <v>24841331</v>
      </c>
      <c r="D41" s="10">
        <v>58</v>
      </c>
      <c r="E41" s="7">
        <v>8308.8</v>
      </c>
      <c r="F41" s="7">
        <v>8491.6</v>
      </c>
      <c r="G41" s="8">
        <f t="shared" si="2"/>
        <v>0.15717144000000094</v>
      </c>
      <c r="H41" s="7">
        <f t="shared" si="1"/>
        <v>0.10902753522993688</v>
      </c>
      <c r="I41" s="8">
        <f t="shared" si="3"/>
        <v>0.26619897522993785</v>
      </c>
      <c r="J41" s="3"/>
    </row>
    <row r="42" spans="1:10" ht="14.25" customHeight="1">
      <c r="A42" s="9">
        <v>39</v>
      </c>
      <c r="B42" s="15" t="s">
        <v>0</v>
      </c>
      <c r="C42" s="9">
        <v>24841334</v>
      </c>
      <c r="D42" s="10">
        <v>37.7</v>
      </c>
      <c r="E42" s="7">
        <v>6806.6</v>
      </c>
      <c r="F42" s="7">
        <v>6806.6</v>
      </c>
      <c r="G42" s="8">
        <f t="shared" si="2"/>
        <v>0</v>
      </c>
      <c r="H42" s="7">
        <f t="shared" si="1"/>
        <v>0.07086789789945898</v>
      </c>
      <c r="I42" s="8">
        <f t="shared" si="3"/>
        <v>0.07086789789945898</v>
      </c>
      <c r="J42" s="3"/>
    </row>
    <row r="43" spans="1:10" ht="14.25" customHeight="1">
      <c r="A43" s="9">
        <v>40</v>
      </c>
      <c r="B43" s="15" t="s">
        <v>0</v>
      </c>
      <c r="C43" s="9">
        <v>24841325</v>
      </c>
      <c r="D43" s="10">
        <v>60.6</v>
      </c>
      <c r="E43" s="7">
        <v>27599.6</v>
      </c>
      <c r="F43" s="7">
        <v>28177.5</v>
      </c>
      <c r="G43" s="8">
        <f t="shared" si="2"/>
        <v>0.4968784200000012</v>
      </c>
      <c r="H43" s="7">
        <f t="shared" si="1"/>
        <v>0.11391497646438234</v>
      </c>
      <c r="I43" s="8">
        <f t="shared" si="3"/>
        <v>0.6107933964643836</v>
      </c>
      <c r="J43" s="3"/>
    </row>
    <row r="44" spans="1:10" ht="14.25" customHeight="1">
      <c r="A44" s="9">
        <v>41</v>
      </c>
      <c r="B44" s="16" t="s">
        <v>20</v>
      </c>
      <c r="C44" s="9">
        <v>1859</v>
      </c>
      <c r="D44" s="10">
        <v>42.6</v>
      </c>
      <c r="E44" s="7">
        <v>0</v>
      </c>
      <c r="F44" s="7">
        <v>0</v>
      </c>
      <c r="G44" s="8">
        <f>F44-E44</f>
        <v>0</v>
      </c>
      <c r="H44" s="7">
        <f t="shared" si="1"/>
        <v>0.08007884484129847</v>
      </c>
      <c r="I44" s="8">
        <f t="shared" si="3"/>
        <v>0.08007884484129847</v>
      </c>
      <c r="J44" s="3"/>
    </row>
    <row r="45" spans="1:10" ht="14.25" customHeight="1">
      <c r="A45" s="9">
        <v>42</v>
      </c>
      <c r="B45" s="15" t="s">
        <v>0</v>
      </c>
      <c r="C45" s="9">
        <v>24841337</v>
      </c>
      <c r="D45" s="10">
        <v>57</v>
      </c>
      <c r="E45" s="7">
        <v>18745.9</v>
      </c>
      <c r="F45" s="7">
        <v>19218.1</v>
      </c>
      <c r="G45" s="8">
        <f t="shared" si="2"/>
        <v>0.4059975599999975</v>
      </c>
      <c r="H45" s="7">
        <f t="shared" si="1"/>
        <v>0.10714775013976556</v>
      </c>
      <c r="I45" s="8">
        <f t="shared" si="3"/>
        <v>0.5131453101397631</v>
      </c>
      <c r="J45" s="3"/>
    </row>
    <row r="46" spans="1:10" ht="14.25" customHeight="1">
      <c r="A46" s="9">
        <v>43</v>
      </c>
      <c r="B46" s="16" t="s">
        <v>20</v>
      </c>
      <c r="C46" s="9">
        <v>1856</v>
      </c>
      <c r="D46" s="10">
        <v>38.1</v>
      </c>
      <c r="E46" s="7">
        <v>0.5</v>
      </c>
      <c r="F46" s="7">
        <v>0.5</v>
      </c>
      <c r="G46" s="8">
        <f>F46-E46</f>
        <v>0</v>
      </c>
      <c r="H46" s="7">
        <f t="shared" si="1"/>
        <v>0.07161981193552751</v>
      </c>
      <c r="I46" s="8">
        <f t="shared" si="3"/>
        <v>0.07161981193552751</v>
      </c>
      <c r="J46" s="3"/>
    </row>
    <row r="47" spans="1:10" ht="14.25" customHeight="1">
      <c r="A47" s="9">
        <v>44</v>
      </c>
      <c r="B47" s="16" t="s">
        <v>20</v>
      </c>
      <c r="C47" s="9">
        <v>1858</v>
      </c>
      <c r="D47" s="10">
        <v>37.9</v>
      </c>
      <c r="E47" s="7">
        <v>0.6</v>
      </c>
      <c r="F47" s="7">
        <v>0.7</v>
      </c>
      <c r="G47" s="8">
        <f>F47-E47</f>
        <v>0.09999999999999998</v>
      </c>
      <c r="H47" s="7">
        <f t="shared" si="1"/>
        <v>0.07124385491749324</v>
      </c>
      <c r="I47" s="8">
        <f t="shared" si="3"/>
        <v>0.17124385491749322</v>
      </c>
      <c r="J47" s="3"/>
    </row>
    <row r="48" spans="1:10" ht="14.25" customHeight="1">
      <c r="A48" s="9">
        <v>45</v>
      </c>
      <c r="B48" s="15" t="s">
        <v>0</v>
      </c>
      <c r="C48" s="9">
        <v>24841356</v>
      </c>
      <c r="D48" s="10">
        <v>41</v>
      </c>
      <c r="E48" s="7">
        <v>20855.5</v>
      </c>
      <c r="F48" s="7">
        <v>21252.1</v>
      </c>
      <c r="G48" s="8">
        <f t="shared" si="2"/>
        <v>0.3409966799999987</v>
      </c>
      <c r="H48" s="7">
        <f t="shared" si="1"/>
        <v>0.07707118869702435</v>
      </c>
      <c r="I48" s="8">
        <f t="shared" si="3"/>
        <v>0.41806786869702306</v>
      </c>
      <c r="J48" s="3"/>
    </row>
    <row r="49" spans="1:10" ht="14.25" customHeight="1">
      <c r="A49" s="9">
        <v>46</v>
      </c>
      <c r="B49" s="16" t="s">
        <v>20</v>
      </c>
      <c r="C49" s="9">
        <v>1861</v>
      </c>
      <c r="D49" s="10">
        <v>40.8</v>
      </c>
      <c r="E49" s="7">
        <v>0</v>
      </c>
      <c r="F49" s="7">
        <v>0</v>
      </c>
      <c r="G49" s="8">
        <f>F49-E49</f>
        <v>0</v>
      </c>
      <c r="H49" s="7">
        <f t="shared" si="1"/>
        <v>0.07669523167899008</v>
      </c>
      <c r="I49" s="8">
        <f t="shared" si="3"/>
        <v>0.07669523167899008</v>
      </c>
      <c r="J49" s="3"/>
    </row>
    <row r="50" spans="1:10" ht="14.25" customHeight="1">
      <c r="A50" s="9">
        <v>47</v>
      </c>
      <c r="B50" s="16" t="s">
        <v>20</v>
      </c>
      <c r="C50" s="9">
        <v>1853</v>
      </c>
      <c r="D50" s="10">
        <v>36.3</v>
      </c>
      <c r="E50" s="7">
        <v>0.2</v>
      </c>
      <c r="F50" s="7">
        <v>0.2</v>
      </c>
      <c r="G50" s="8">
        <f>F50-E50</f>
        <v>0</v>
      </c>
      <c r="H50" s="7">
        <f t="shared" si="1"/>
        <v>0.06823619877321911</v>
      </c>
      <c r="I50" s="8">
        <f t="shared" si="3"/>
        <v>0.06823619877321911</v>
      </c>
      <c r="J50" s="3"/>
    </row>
    <row r="51" spans="1:10" ht="14.25" customHeight="1">
      <c r="A51" s="9">
        <v>48</v>
      </c>
      <c r="B51" s="15" t="s">
        <v>0</v>
      </c>
      <c r="C51" s="9">
        <v>24841346</v>
      </c>
      <c r="D51" s="10">
        <v>45.6</v>
      </c>
      <c r="E51" s="7">
        <v>13845.6</v>
      </c>
      <c r="F51" s="7">
        <v>13891.3</v>
      </c>
      <c r="G51" s="8">
        <f t="shared" si="2"/>
        <v>0.03929285999999906</v>
      </c>
      <c r="H51" s="7">
        <f t="shared" si="1"/>
        <v>0.08571820011181246</v>
      </c>
      <c r="I51" s="8">
        <f t="shared" si="3"/>
        <v>0.1250110601118115</v>
      </c>
      <c r="J51" s="3"/>
    </row>
    <row r="52" spans="1:10" ht="14.25" customHeight="1">
      <c r="A52" s="9">
        <v>49</v>
      </c>
      <c r="B52" s="15" t="s">
        <v>0</v>
      </c>
      <c r="C52" s="9">
        <v>24841354</v>
      </c>
      <c r="D52" s="10">
        <v>38</v>
      </c>
      <c r="E52" s="7">
        <v>12526.5</v>
      </c>
      <c r="F52" s="7">
        <v>12574.6</v>
      </c>
      <c r="G52" s="8">
        <f t="shared" si="2"/>
        <v>0.04135638000000031</v>
      </c>
      <c r="H52" s="7">
        <f t="shared" si="1"/>
        <v>0.07143183342651037</v>
      </c>
      <c r="I52" s="8">
        <f t="shared" si="3"/>
        <v>0.11278821342651069</v>
      </c>
      <c r="J52" s="3"/>
    </row>
    <row r="53" spans="1:10" ht="14.25" customHeight="1">
      <c r="A53" s="9">
        <v>50</v>
      </c>
      <c r="B53" s="15" t="s">
        <v>0</v>
      </c>
      <c r="C53" s="9">
        <v>24841351</v>
      </c>
      <c r="D53" s="10">
        <v>40.9</v>
      </c>
      <c r="E53" s="7">
        <v>7252</v>
      </c>
      <c r="F53" s="7">
        <v>7355.8</v>
      </c>
      <c r="G53" s="8">
        <f t="shared" si="2"/>
        <v>0.08924724000000016</v>
      </c>
      <c r="H53" s="7">
        <f t="shared" si="1"/>
        <v>0.07688321018800721</v>
      </c>
      <c r="I53" s="8">
        <f t="shared" si="3"/>
        <v>0.16613045018800737</v>
      </c>
      <c r="J53" s="3"/>
    </row>
    <row r="54" spans="1:10" ht="14.25" customHeight="1">
      <c r="A54" s="9">
        <v>51</v>
      </c>
      <c r="B54" s="15" t="s">
        <v>0</v>
      </c>
      <c r="C54" s="9">
        <v>24841361</v>
      </c>
      <c r="D54" s="10">
        <v>40.8</v>
      </c>
      <c r="E54" s="7">
        <v>18896.7</v>
      </c>
      <c r="F54" s="7">
        <v>19509.3</v>
      </c>
      <c r="G54" s="8">
        <f t="shared" si="2"/>
        <v>0.5267134799999987</v>
      </c>
      <c r="H54" s="7">
        <f t="shared" si="1"/>
        <v>0.07669523167899008</v>
      </c>
      <c r="I54" s="8">
        <f t="shared" si="3"/>
        <v>0.6034087116789888</v>
      </c>
      <c r="J54" s="3"/>
    </row>
    <row r="55" spans="1:10" ht="14.25" customHeight="1">
      <c r="A55" s="9">
        <v>52</v>
      </c>
      <c r="B55" s="16" t="s">
        <v>20</v>
      </c>
      <c r="C55" s="9">
        <v>1860</v>
      </c>
      <c r="D55" s="10">
        <v>36.3</v>
      </c>
      <c r="E55" s="7">
        <v>0</v>
      </c>
      <c r="F55" s="7">
        <v>0</v>
      </c>
      <c r="G55" s="8">
        <f>F55-E55</f>
        <v>0</v>
      </c>
      <c r="H55" s="7">
        <f t="shared" si="1"/>
        <v>0.06823619877321911</v>
      </c>
      <c r="I55" s="8">
        <f t="shared" si="3"/>
        <v>0.06823619877321911</v>
      </c>
      <c r="J55" s="3"/>
    </row>
    <row r="56" spans="1:10" ht="14.25" customHeight="1">
      <c r="A56" s="9">
        <v>53</v>
      </c>
      <c r="B56" s="15" t="s">
        <v>0</v>
      </c>
      <c r="C56" s="9">
        <v>24841365</v>
      </c>
      <c r="D56" s="10">
        <v>62.8</v>
      </c>
      <c r="E56" s="7">
        <v>36545.8</v>
      </c>
      <c r="F56" s="7">
        <v>37248.1</v>
      </c>
      <c r="G56" s="8">
        <f t="shared" si="2"/>
        <v>0.6038375399999962</v>
      </c>
      <c r="H56" s="7">
        <f t="shared" si="1"/>
        <v>0.11805050366275924</v>
      </c>
      <c r="I56" s="8">
        <f t="shared" si="3"/>
        <v>0.7218880436627555</v>
      </c>
      <c r="J56" s="3"/>
    </row>
    <row r="57" spans="1:10" ht="14.25" customHeight="1">
      <c r="A57" s="9">
        <v>54</v>
      </c>
      <c r="B57" s="15" t="s">
        <v>0</v>
      </c>
      <c r="C57" s="9">
        <v>24841366</v>
      </c>
      <c r="D57" s="10">
        <v>39.6</v>
      </c>
      <c r="E57" s="7">
        <v>4685.1</v>
      </c>
      <c r="F57" s="7">
        <v>4696</v>
      </c>
      <c r="G57" s="8">
        <f t="shared" si="2"/>
        <v>0.009371819999999687</v>
      </c>
      <c r="H57" s="7">
        <f t="shared" si="1"/>
        <v>0.0744394895707845</v>
      </c>
      <c r="I57" s="8">
        <f t="shared" si="3"/>
        <v>0.08381130957078418</v>
      </c>
      <c r="J57" s="3"/>
    </row>
    <row r="58" spans="1:10" ht="14.25" customHeight="1">
      <c r="A58" s="9">
        <v>55</v>
      </c>
      <c r="B58" s="15" t="s">
        <v>0</v>
      </c>
      <c r="C58" s="9">
        <v>24841358</v>
      </c>
      <c r="D58" s="10">
        <v>41.6</v>
      </c>
      <c r="E58" s="7">
        <v>24304.1</v>
      </c>
      <c r="F58" s="7">
        <v>24811.4</v>
      </c>
      <c r="G58" s="8">
        <f t="shared" si="2"/>
        <v>0.4361765400000025</v>
      </c>
      <c r="H58" s="7">
        <f t="shared" si="1"/>
        <v>0.07819905975112715</v>
      </c>
      <c r="I58" s="8">
        <f t="shared" si="3"/>
        <v>0.5143755997511297</v>
      </c>
      <c r="J58" s="3"/>
    </row>
    <row r="59" spans="1:10" ht="14.25" customHeight="1">
      <c r="A59" s="9">
        <v>56</v>
      </c>
      <c r="B59" s="15" t="s">
        <v>0</v>
      </c>
      <c r="C59" s="9">
        <v>24841359</v>
      </c>
      <c r="D59" s="10">
        <v>42.7</v>
      </c>
      <c r="E59" s="7">
        <v>12305.8</v>
      </c>
      <c r="F59" s="7">
        <v>12855.7</v>
      </c>
      <c r="G59" s="8">
        <f aca="true" t="shared" si="4" ref="G59:G76">(F59-E59)*0.0008598</f>
        <v>0.4728040200000012</v>
      </c>
      <c r="H59" s="7">
        <f t="shared" si="1"/>
        <v>0.08026682335031561</v>
      </c>
      <c r="I59" s="8">
        <f t="shared" si="3"/>
        <v>0.5530708433503169</v>
      </c>
      <c r="J59" s="3"/>
    </row>
    <row r="60" spans="1:10" ht="14.25" customHeight="1">
      <c r="A60" s="9">
        <v>57</v>
      </c>
      <c r="B60" s="15" t="s">
        <v>0</v>
      </c>
      <c r="C60" s="9">
        <v>24841345</v>
      </c>
      <c r="D60" s="10">
        <v>36.7</v>
      </c>
      <c r="E60" s="7">
        <v>7604.3</v>
      </c>
      <c r="F60" s="7">
        <v>7604.3</v>
      </c>
      <c r="G60" s="8">
        <f t="shared" si="4"/>
        <v>0</v>
      </c>
      <c r="H60" s="7">
        <f t="shared" si="1"/>
        <v>0.06898811280928765</v>
      </c>
      <c r="I60" s="8">
        <f t="shared" si="3"/>
        <v>0.06898811280928765</v>
      </c>
      <c r="J60" s="3"/>
    </row>
    <row r="61" spans="1:10" ht="14.25" customHeight="1">
      <c r="A61" s="9">
        <v>58</v>
      </c>
      <c r="B61" s="15" t="s">
        <v>0</v>
      </c>
      <c r="C61" s="9">
        <v>24841364</v>
      </c>
      <c r="D61" s="10">
        <v>65.4</v>
      </c>
      <c r="E61" s="7">
        <v>15003.8</v>
      </c>
      <c r="F61" s="7">
        <v>15333.7</v>
      </c>
      <c r="G61" s="8">
        <f t="shared" si="4"/>
        <v>0.2836480200000012</v>
      </c>
      <c r="H61" s="7">
        <f t="shared" si="1"/>
        <v>0.1229379448972047</v>
      </c>
      <c r="I61" s="8">
        <f t="shared" si="3"/>
        <v>0.40658596489720594</v>
      </c>
      <c r="J61" s="3"/>
    </row>
    <row r="62" spans="1:10" ht="14.25" customHeight="1">
      <c r="A62" s="9">
        <v>59</v>
      </c>
      <c r="B62" s="15" t="s">
        <v>0</v>
      </c>
      <c r="C62" s="9">
        <v>24841352</v>
      </c>
      <c r="D62" s="10">
        <v>39.4</v>
      </c>
      <c r="E62" s="7">
        <v>15649.9</v>
      </c>
      <c r="F62" s="7">
        <v>15950.9</v>
      </c>
      <c r="G62" s="8">
        <f t="shared" si="4"/>
        <v>0.25879979999999997</v>
      </c>
      <c r="H62" s="7">
        <f t="shared" si="1"/>
        <v>0.07406353255275022</v>
      </c>
      <c r="I62" s="8">
        <f t="shared" si="3"/>
        <v>0.3328633325527502</v>
      </c>
      <c r="J62" s="3"/>
    </row>
    <row r="63" spans="1:10" ht="14.25" customHeight="1">
      <c r="A63" s="9">
        <v>60</v>
      </c>
      <c r="B63" s="15" t="s">
        <v>0</v>
      </c>
      <c r="C63" s="9">
        <v>24841326</v>
      </c>
      <c r="D63" s="10">
        <v>41.6</v>
      </c>
      <c r="E63" s="7">
        <v>1778.1</v>
      </c>
      <c r="F63" s="7">
        <v>1799.2</v>
      </c>
      <c r="G63" s="8">
        <f t="shared" si="4"/>
        <v>0.018141780000000118</v>
      </c>
      <c r="H63" s="7">
        <f t="shared" si="1"/>
        <v>0.07819905975112715</v>
      </c>
      <c r="I63" s="8">
        <f t="shared" si="3"/>
        <v>0.09634083975112727</v>
      </c>
      <c r="J63" s="3"/>
    </row>
    <row r="64" spans="1:10" ht="14.25" customHeight="1">
      <c r="A64" s="9">
        <v>61</v>
      </c>
      <c r="B64" s="16" t="s">
        <v>20</v>
      </c>
      <c r="C64" s="9">
        <v>1841</v>
      </c>
      <c r="D64" s="10">
        <v>42.7</v>
      </c>
      <c r="E64" s="7">
        <v>0</v>
      </c>
      <c r="F64" s="7">
        <v>0</v>
      </c>
      <c r="G64" s="8">
        <f>F64-E64</f>
        <v>0</v>
      </c>
      <c r="H64" s="7">
        <f t="shared" si="1"/>
        <v>0.08026682335031561</v>
      </c>
      <c r="I64" s="8">
        <f t="shared" si="3"/>
        <v>0.08026682335031561</v>
      </c>
      <c r="J64" s="3"/>
    </row>
    <row r="65" spans="1:10" ht="14.25" customHeight="1">
      <c r="A65" s="9">
        <v>62</v>
      </c>
      <c r="B65" s="15" t="s">
        <v>0</v>
      </c>
      <c r="C65" s="9">
        <v>24841315</v>
      </c>
      <c r="D65" s="10">
        <v>36.9</v>
      </c>
      <c r="E65" s="7">
        <v>13957.8</v>
      </c>
      <c r="F65" s="7">
        <v>14372.5</v>
      </c>
      <c r="G65" s="8">
        <f t="shared" si="4"/>
        <v>0.3565590600000006</v>
      </c>
      <c r="H65" s="7">
        <f t="shared" si="1"/>
        <v>0.0693640698273219</v>
      </c>
      <c r="I65" s="8">
        <f t="shared" si="3"/>
        <v>0.4259231298273225</v>
      </c>
      <c r="J65" s="3"/>
    </row>
    <row r="66" spans="1:10" ht="14.25" customHeight="1">
      <c r="A66" s="9">
        <v>63</v>
      </c>
      <c r="B66" s="15" t="s">
        <v>0</v>
      </c>
      <c r="C66" s="9">
        <v>24841350</v>
      </c>
      <c r="D66" s="10">
        <v>65.3</v>
      </c>
      <c r="E66" s="7">
        <v>27555.8</v>
      </c>
      <c r="F66" s="7">
        <v>28070</v>
      </c>
      <c r="G66" s="8">
        <f t="shared" si="4"/>
        <v>0.4421091600000006</v>
      </c>
      <c r="H66" s="7">
        <f t="shared" si="1"/>
        <v>0.12274996638818755</v>
      </c>
      <c r="I66" s="8">
        <f t="shared" si="3"/>
        <v>0.5648591263881881</v>
      </c>
      <c r="J66" s="3"/>
    </row>
    <row r="67" spans="1:10" ht="14.25" customHeight="1">
      <c r="A67" s="9">
        <v>64</v>
      </c>
      <c r="B67" s="15" t="s">
        <v>0</v>
      </c>
      <c r="C67" s="9">
        <v>24841311</v>
      </c>
      <c r="D67" s="10">
        <v>39.7</v>
      </c>
      <c r="E67" s="7">
        <v>5947.9</v>
      </c>
      <c r="F67" s="7">
        <v>5986.9</v>
      </c>
      <c r="G67" s="8">
        <f t="shared" si="4"/>
        <v>0.0335322</v>
      </c>
      <c r="H67" s="7">
        <f t="shared" si="1"/>
        <v>0.07462746807980163</v>
      </c>
      <c r="I67" s="8">
        <f t="shared" si="3"/>
        <v>0.10815966807980162</v>
      </c>
      <c r="J67" s="3"/>
    </row>
    <row r="68" spans="1:10" ht="14.25" customHeight="1">
      <c r="A68" s="9">
        <v>65</v>
      </c>
      <c r="B68" s="15" t="s">
        <v>0</v>
      </c>
      <c r="C68" s="9">
        <v>24841321</v>
      </c>
      <c r="D68" s="10">
        <v>41.5</v>
      </c>
      <c r="E68" s="7">
        <v>21225</v>
      </c>
      <c r="F68" s="7">
        <v>21639.7</v>
      </c>
      <c r="G68" s="8">
        <v>0.623</v>
      </c>
      <c r="H68" s="7">
        <f t="shared" si="1"/>
        <v>0.07801108124211001</v>
      </c>
      <c r="I68" s="8">
        <f aca="true" t="shared" si="5" ref="I68:I81">G68+H68</f>
        <v>0.70101108124211</v>
      </c>
      <c r="J68" s="3"/>
    </row>
    <row r="69" spans="1:10" ht="14.25" customHeight="1">
      <c r="A69" s="9">
        <v>66</v>
      </c>
      <c r="B69" s="16" t="s">
        <v>20</v>
      </c>
      <c r="C69" s="9">
        <v>1855</v>
      </c>
      <c r="D69" s="10">
        <v>42.6</v>
      </c>
      <c r="E69" s="7">
        <v>0</v>
      </c>
      <c r="F69" s="7">
        <v>0.1</v>
      </c>
      <c r="G69" s="8">
        <f>F69-E69</f>
        <v>0.1</v>
      </c>
      <c r="H69" s="7">
        <f aca="true" t="shared" si="6" ref="H69:H81">$H$84*D69</f>
        <v>0.08007884484129847</v>
      </c>
      <c r="I69" s="8">
        <f t="shared" si="5"/>
        <v>0.1800788448412985</v>
      </c>
      <c r="J69" s="3"/>
    </row>
    <row r="70" spans="1:10" ht="14.25" customHeight="1">
      <c r="A70" s="9">
        <v>67</v>
      </c>
      <c r="B70" s="15" t="s">
        <v>0</v>
      </c>
      <c r="C70" s="9">
        <v>24841309</v>
      </c>
      <c r="D70" s="10">
        <v>36.7</v>
      </c>
      <c r="E70" s="7">
        <v>9072.3</v>
      </c>
      <c r="F70" s="7">
        <v>9072.3</v>
      </c>
      <c r="G70" s="8">
        <f t="shared" si="4"/>
        <v>0</v>
      </c>
      <c r="H70" s="7">
        <f t="shared" si="6"/>
        <v>0.06898811280928765</v>
      </c>
      <c r="I70" s="8">
        <f t="shared" si="5"/>
        <v>0.06898811280928765</v>
      </c>
      <c r="J70" s="3"/>
    </row>
    <row r="71" spans="1:10" ht="14.25" customHeight="1">
      <c r="A71" s="9">
        <v>68</v>
      </c>
      <c r="B71" s="15" t="s">
        <v>0</v>
      </c>
      <c r="C71" s="9">
        <v>24841314</v>
      </c>
      <c r="D71" s="10">
        <v>47.6</v>
      </c>
      <c r="E71" s="7">
        <v>27853.5</v>
      </c>
      <c r="F71" s="7">
        <v>28431.4</v>
      </c>
      <c r="G71" s="8">
        <f t="shared" si="4"/>
        <v>0.4968784200000012</v>
      </c>
      <c r="H71" s="7">
        <f t="shared" si="6"/>
        <v>0.0894777702921551</v>
      </c>
      <c r="I71" s="8">
        <f t="shared" si="5"/>
        <v>0.5863561902921564</v>
      </c>
      <c r="J71" s="3"/>
    </row>
    <row r="72" spans="1:10" ht="14.25" customHeight="1">
      <c r="A72" s="9">
        <v>69</v>
      </c>
      <c r="B72" s="16" t="s">
        <v>20</v>
      </c>
      <c r="C72" s="9">
        <v>1862</v>
      </c>
      <c r="D72" s="10">
        <v>39.4</v>
      </c>
      <c r="E72" s="7">
        <v>0</v>
      </c>
      <c r="F72" s="7">
        <v>0</v>
      </c>
      <c r="G72" s="8">
        <f>F72-E72</f>
        <v>0</v>
      </c>
      <c r="H72" s="7">
        <f t="shared" si="6"/>
        <v>0.07406353255275022</v>
      </c>
      <c r="I72" s="8">
        <f t="shared" si="5"/>
        <v>0.07406353255275022</v>
      </c>
      <c r="J72" s="3"/>
    </row>
    <row r="73" spans="1:10" ht="14.25" customHeight="1">
      <c r="A73" s="9">
        <v>70</v>
      </c>
      <c r="B73" s="15" t="s">
        <v>0</v>
      </c>
      <c r="C73" s="9">
        <v>24841317</v>
      </c>
      <c r="D73" s="10">
        <v>41.6</v>
      </c>
      <c r="E73" s="7">
        <v>6712.9</v>
      </c>
      <c r="F73" s="7">
        <v>6938.8</v>
      </c>
      <c r="G73" s="8">
        <f t="shared" si="4"/>
        <v>0.19422882000000047</v>
      </c>
      <c r="H73" s="7">
        <f t="shared" si="6"/>
        <v>0.07819905975112715</v>
      </c>
      <c r="I73" s="8">
        <f t="shared" si="5"/>
        <v>0.2724278797511276</v>
      </c>
      <c r="J73" s="3"/>
    </row>
    <row r="74" spans="1:10" ht="14.25" customHeight="1">
      <c r="A74" s="9">
        <v>71</v>
      </c>
      <c r="B74" s="16" t="s">
        <v>20</v>
      </c>
      <c r="C74" s="9">
        <v>1864</v>
      </c>
      <c r="D74" s="10">
        <v>42.8</v>
      </c>
      <c r="E74" s="7">
        <v>0</v>
      </c>
      <c r="F74" s="7">
        <v>0</v>
      </c>
      <c r="G74" s="8">
        <f>F74-E74</f>
        <v>0</v>
      </c>
      <c r="H74" s="7">
        <f t="shared" si="6"/>
        <v>0.08045480185933274</v>
      </c>
      <c r="I74" s="8">
        <f t="shared" si="5"/>
        <v>0.08045480185933274</v>
      </c>
      <c r="J74" s="3"/>
    </row>
    <row r="75" spans="1:10" ht="14.25" customHeight="1">
      <c r="A75" s="9">
        <v>72</v>
      </c>
      <c r="B75" s="15" t="s">
        <v>0</v>
      </c>
      <c r="C75" s="9">
        <v>24841310</v>
      </c>
      <c r="D75" s="10">
        <v>36.7</v>
      </c>
      <c r="E75" s="7">
        <v>5122.4</v>
      </c>
      <c r="F75" s="7">
        <v>5122.4</v>
      </c>
      <c r="G75" s="8">
        <f t="shared" si="4"/>
        <v>0</v>
      </c>
      <c r="H75" s="7">
        <f t="shared" si="6"/>
        <v>0.06898811280928765</v>
      </c>
      <c r="I75" s="8">
        <f t="shared" si="5"/>
        <v>0.06898811280928765</v>
      </c>
      <c r="J75" s="3"/>
    </row>
    <row r="76" spans="1:10" ht="15.75">
      <c r="A76" s="11">
        <v>73</v>
      </c>
      <c r="B76" s="15" t="s">
        <v>0</v>
      </c>
      <c r="C76" s="11">
        <v>24841319</v>
      </c>
      <c r="D76" s="12">
        <v>47.8</v>
      </c>
      <c r="E76" s="18">
        <v>17178.3</v>
      </c>
      <c r="F76" s="14">
        <v>17497.7</v>
      </c>
      <c r="G76" s="8">
        <f t="shared" si="4"/>
        <v>0.27462012000000124</v>
      </c>
      <c r="H76" s="7">
        <f t="shared" si="6"/>
        <v>0.08985372731018935</v>
      </c>
      <c r="I76" s="8">
        <f t="shared" si="5"/>
        <v>0.3644738473101906</v>
      </c>
      <c r="J76" s="2"/>
    </row>
    <row r="77" spans="1:10" ht="14.25" customHeight="1">
      <c r="A77" s="9">
        <v>74</v>
      </c>
      <c r="B77" s="16" t="s">
        <v>20</v>
      </c>
      <c r="C77" s="9">
        <v>1854</v>
      </c>
      <c r="D77" s="10">
        <v>39.7</v>
      </c>
      <c r="E77" s="7">
        <v>0.2</v>
      </c>
      <c r="F77" s="7">
        <v>0.2</v>
      </c>
      <c r="G77" s="8">
        <f>F77-E77</f>
        <v>0</v>
      </c>
      <c r="H77" s="7">
        <f t="shared" si="6"/>
        <v>0.07462746807980163</v>
      </c>
      <c r="I77" s="8">
        <f t="shared" si="5"/>
        <v>0.07462746807980163</v>
      </c>
      <c r="J77" s="3"/>
    </row>
    <row r="78" spans="1:10" ht="14.25" customHeight="1">
      <c r="A78" s="9">
        <v>75</v>
      </c>
      <c r="B78" s="9" t="s">
        <v>0</v>
      </c>
      <c r="C78" s="9">
        <v>24841318</v>
      </c>
      <c r="D78" s="10">
        <v>41.5</v>
      </c>
      <c r="E78" s="7">
        <v>23100.2</v>
      </c>
      <c r="F78" s="7">
        <v>23615</v>
      </c>
      <c r="G78" s="8">
        <f>(F78-E78)*0.0008598</f>
        <v>0.44262503999999936</v>
      </c>
      <c r="H78" s="7">
        <f t="shared" si="6"/>
        <v>0.07801108124211001</v>
      </c>
      <c r="I78" s="8">
        <f t="shared" si="5"/>
        <v>0.5206361212421093</v>
      </c>
      <c r="J78" s="3"/>
    </row>
    <row r="79" spans="1:10" ht="14.25" customHeight="1">
      <c r="A79" s="9">
        <v>76</v>
      </c>
      <c r="B79" s="16" t="s">
        <v>20</v>
      </c>
      <c r="C79" s="9">
        <v>1857</v>
      </c>
      <c r="D79" s="10">
        <v>42.4</v>
      </c>
      <c r="E79" s="7">
        <v>0.2</v>
      </c>
      <c r="F79" s="7">
        <v>0.2</v>
      </c>
      <c r="G79" s="8">
        <f>F79-E79</f>
        <v>0</v>
      </c>
      <c r="H79" s="7">
        <f t="shared" si="6"/>
        <v>0.0797028878232642</v>
      </c>
      <c r="I79" s="8">
        <f t="shared" si="5"/>
        <v>0.0797028878232642</v>
      </c>
      <c r="J79" s="3"/>
    </row>
    <row r="80" spans="1:10" ht="14.25" customHeight="1">
      <c r="A80" s="9">
        <v>77</v>
      </c>
      <c r="B80" s="16" t="s">
        <v>20</v>
      </c>
      <c r="C80" s="9">
        <v>1842</v>
      </c>
      <c r="D80" s="10">
        <v>36.6</v>
      </c>
      <c r="E80" s="7">
        <v>0.9</v>
      </c>
      <c r="F80" s="7">
        <v>1.2</v>
      </c>
      <c r="G80" s="8">
        <f>F80-E80</f>
        <v>0.29999999999999993</v>
      </c>
      <c r="H80" s="7">
        <f t="shared" si="6"/>
        <v>0.06880013430027052</v>
      </c>
      <c r="I80" s="8">
        <f t="shared" si="5"/>
        <v>0.3688001343002705</v>
      </c>
      <c r="J80" s="3"/>
    </row>
    <row r="81" spans="1:10" ht="14.25" customHeight="1">
      <c r="A81" s="9">
        <v>78</v>
      </c>
      <c r="B81" s="9" t="s">
        <v>0</v>
      </c>
      <c r="C81" s="9">
        <v>24841324</v>
      </c>
      <c r="D81" s="10">
        <v>48</v>
      </c>
      <c r="E81" s="7">
        <v>25307.4</v>
      </c>
      <c r="F81" s="7">
        <v>25950.2</v>
      </c>
      <c r="G81" s="8">
        <f>(F81-E81)*0.0008598</f>
        <v>0.5526794399999994</v>
      </c>
      <c r="H81" s="7">
        <f t="shared" si="6"/>
        <v>0.09022968432822363</v>
      </c>
      <c r="I81" s="8">
        <f t="shared" si="5"/>
        <v>0.642909124328223</v>
      </c>
      <c r="J81" s="3"/>
    </row>
    <row r="82" spans="1:9" ht="15.75">
      <c r="A82" s="5"/>
      <c r="B82" s="5"/>
      <c r="C82" s="5"/>
      <c r="D82" s="5">
        <f>SUM(D4:D81)</f>
        <v>4435.999999999999</v>
      </c>
      <c r="E82" s="5"/>
      <c r="F82" s="5" t="s">
        <v>5</v>
      </c>
      <c r="G82" s="6">
        <f>SUM(G4:G81)</f>
        <v>14.757273340000001</v>
      </c>
      <c r="I82" s="6">
        <f>SUM(I4:I81)</f>
        <v>23.095999999999993</v>
      </c>
    </row>
    <row r="83" spans="1:7" ht="15.75">
      <c r="A83" s="5"/>
      <c r="B83" s="5"/>
      <c r="C83" s="21" t="s">
        <v>10</v>
      </c>
      <c r="D83" s="21"/>
      <c r="E83" s="21"/>
      <c r="F83" s="21"/>
      <c r="G83" s="5">
        <v>23.096</v>
      </c>
    </row>
    <row r="84" spans="1:8" ht="15.75">
      <c r="A84" s="5"/>
      <c r="B84" s="5"/>
      <c r="C84" s="5"/>
      <c r="D84" s="5"/>
      <c r="E84" s="5"/>
      <c r="F84" s="5" t="s">
        <v>11</v>
      </c>
      <c r="G84" s="6">
        <f>G83-G82</f>
        <v>8.338726659999999</v>
      </c>
      <c r="H84" s="5">
        <f>G84/D82</f>
        <v>0.0018797850901713256</v>
      </c>
    </row>
    <row r="85" spans="1:7" ht="15.75">
      <c r="A85" s="5"/>
      <c r="B85" s="5"/>
      <c r="C85" s="5"/>
      <c r="D85" s="5"/>
      <c r="E85" s="5"/>
      <c r="F85" s="5"/>
      <c r="G85" s="5"/>
    </row>
  </sheetData>
  <sheetProtection/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76">
      <selection activeCell="F84" sqref="F84"/>
    </sheetView>
  </sheetViews>
  <sheetFormatPr defaultColWidth="9.140625" defaultRowHeight="15"/>
  <cols>
    <col min="6" max="6" width="15.140625" style="17" customWidth="1"/>
  </cols>
  <sheetData>
    <row r="1" spans="1:6" ht="15">
      <c r="A1" s="28" t="s">
        <v>23</v>
      </c>
      <c r="B1" s="28"/>
      <c r="C1" s="28"/>
      <c r="D1" s="28"/>
      <c r="E1" s="28"/>
      <c r="F1" s="28"/>
    </row>
    <row r="3" spans="1:5" ht="1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6" ht="15">
      <c r="A4">
        <v>5951</v>
      </c>
      <c r="B4">
        <v>10</v>
      </c>
      <c r="C4">
        <v>11</v>
      </c>
      <c r="D4">
        <v>11</v>
      </c>
      <c r="E4">
        <v>2019</v>
      </c>
      <c r="F4" s="29">
        <v>0.1421117528169522</v>
      </c>
    </row>
    <row r="5" spans="1:6" ht="15">
      <c r="A5">
        <v>5951</v>
      </c>
      <c r="B5">
        <v>10</v>
      </c>
      <c r="C5">
        <v>21</v>
      </c>
      <c r="D5">
        <v>11</v>
      </c>
      <c r="E5">
        <v>2019</v>
      </c>
      <c r="F5" s="29">
        <v>0.15094674274075745</v>
      </c>
    </row>
    <row r="6" spans="1:6" ht="15">
      <c r="A6">
        <v>5951</v>
      </c>
      <c r="B6">
        <v>10</v>
      </c>
      <c r="C6">
        <v>31</v>
      </c>
      <c r="D6">
        <v>11</v>
      </c>
      <c r="E6">
        <v>2019</v>
      </c>
      <c r="F6" s="29">
        <v>0.5982356528169521</v>
      </c>
    </row>
    <row r="7" spans="1:6" ht="15">
      <c r="A7">
        <v>5951</v>
      </c>
      <c r="B7">
        <v>10</v>
      </c>
      <c r="C7">
        <v>41</v>
      </c>
      <c r="D7">
        <v>11</v>
      </c>
      <c r="E7">
        <v>2019</v>
      </c>
      <c r="F7" s="29">
        <v>0.2674934183313797</v>
      </c>
    </row>
    <row r="8" spans="1:6" ht="15">
      <c r="A8">
        <v>5951</v>
      </c>
      <c r="B8">
        <v>10</v>
      </c>
      <c r="C8">
        <v>51</v>
      </c>
      <c r="D8">
        <v>11</v>
      </c>
      <c r="E8">
        <v>2019</v>
      </c>
      <c r="F8" s="29">
        <v>0.16568300361451668</v>
      </c>
    </row>
    <row r="9" spans="1:6" ht="15">
      <c r="A9">
        <v>5951</v>
      </c>
      <c r="B9">
        <v>10</v>
      </c>
      <c r="C9">
        <v>61</v>
      </c>
      <c r="D9">
        <v>11</v>
      </c>
      <c r="E9">
        <v>2019</v>
      </c>
      <c r="F9" s="29">
        <v>0.2757644727281334</v>
      </c>
    </row>
    <row r="10" spans="1:6" ht="15">
      <c r="A10">
        <v>5951</v>
      </c>
      <c r="B10">
        <v>10</v>
      </c>
      <c r="C10">
        <v>71</v>
      </c>
      <c r="D10">
        <v>11</v>
      </c>
      <c r="E10">
        <v>2019</v>
      </c>
      <c r="F10" s="29">
        <v>0.1490669576505861</v>
      </c>
    </row>
    <row r="11" spans="1:6" ht="15">
      <c r="A11">
        <v>5951</v>
      </c>
      <c r="B11">
        <v>10</v>
      </c>
      <c r="C11">
        <v>81</v>
      </c>
      <c r="D11">
        <v>11</v>
      </c>
      <c r="E11">
        <v>2019</v>
      </c>
      <c r="F11" s="29">
        <v>0.2753885157100992</v>
      </c>
    </row>
    <row r="12" spans="1:6" ht="15">
      <c r="A12">
        <v>5951</v>
      </c>
      <c r="B12">
        <v>10</v>
      </c>
      <c r="C12">
        <v>91</v>
      </c>
      <c r="D12">
        <v>11</v>
      </c>
      <c r="E12">
        <v>2019</v>
      </c>
      <c r="F12" s="29">
        <v>0.1471871725604148</v>
      </c>
    </row>
    <row r="13" spans="1:6" ht="15">
      <c r="A13">
        <v>5951</v>
      </c>
      <c r="B13">
        <v>10</v>
      </c>
      <c r="C13">
        <v>101</v>
      </c>
      <c r="D13">
        <v>11</v>
      </c>
      <c r="E13">
        <v>2019</v>
      </c>
      <c r="F13" s="29">
        <v>0.275012558692065</v>
      </c>
    </row>
    <row r="14" spans="1:6" ht="15">
      <c r="A14">
        <v>5951</v>
      </c>
      <c r="B14">
        <v>10</v>
      </c>
      <c r="C14">
        <v>111</v>
      </c>
      <c r="D14">
        <v>11</v>
      </c>
      <c r="E14">
        <v>2019</v>
      </c>
      <c r="F14" s="29">
        <v>0.8193189821235385</v>
      </c>
    </row>
    <row r="15" spans="1:6" ht="15">
      <c r="A15">
        <v>5951</v>
      </c>
      <c r="B15">
        <v>10</v>
      </c>
      <c r="C15">
        <v>121</v>
      </c>
      <c r="D15">
        <v>11</v>
      </c>
      <c r="E15">
        <v>2019</v>
      </c>
      <c r="F15" s="29">
        <v>0.2733207521109108</v>
      </c>
    </row>
    <row r="16" spans="1:6" ht="15">
      <c r="A16">
        <v>5951</v>
      </c>
      <c r="B16">
        <v>10</v>
      </c>
      <c r="C16">
        <v>131</v>
      </c>
      <c r="D16">
        <v>11</v>
      </c>
      <c r="E16">
        <v>2019</v>
      </c>
      <c r="F16" s="29">
        <v>0.7199800451054992</v>
      </c>
    </row>
    <row r="17" spans="1:6" ht="15">
      <c r="A17">
        <v>5951</v>
      </c>
      <c r="B17">
        <v>10</v>
      </c>
      <c r="C17">
        <v>141</v>
      </c>
      <c r="D17">
        <v>11</v>
      </c>
      <c r="E17">
        <v>2019</v>
      </c>
      <c r="F17" s="29">
        <v>0.27350873061992786</v>
      </c>
    </row>
    <row r="18" spans="1:6" ht="15">
      <c r="A18">
        <v>5951</v>
      </c>
      <c r="B18">
        <v>10</v>
      </c>
      <c r="C18">
        <v>151</v>
      </c>
      <c r="D18">
        <v>11</v>
      </c>
      <c r="E18">
        <v>2019</v>
      </c>
      <c r="F18" s="29">
        <v>0.6974890298832287</v>
      </c>
    </row>
    <row r="19" spans="1:6" ht="15">
      <c r="A19">
        <v>5951</v>
      </c>
      <c r="B19">
        <v>10</v>
      </c>
      <c r="C19">
        <v>161</v>
      </c>
      <c r="D19">
        <v>11</v>
      </c>
      <c r="E19">
        <v>2019</v>
      </c>
      <c r="F19" s="30">
        <v>0.3877469018110917</v>
      </c>
    </row>
    <row r="20" spans="1:6" ht="15">
      <c r="A20">
        <v>5951</v>
      </c>
      <c r="B20">
        <v>10</v>
      </c>
      <c r="C20">
        <v>171</v>
      </c>
      <c r="D20">
        <v>11</v>
      </c>
      <c r="E20">
        <v>2019</v>
      </c>
      <c r="F20" s="29">
        <v>0.17707118869702443</v>
      </c>
    </row>
    <row r="21" spans="1:6" ht="15">
      <c r="A21">
        <v>5951</v>
      </c>
      <c r="B21">
        <v>10</v>
      </c>
      <c r="C21">
        <v>181</v>
      </c>
      <c r="D21">
        <v>11</v>
      </c>
      <c r="E21">
        <v>2019</v>
      </c>
      <c r="F21" s="29">
        <v>0.1540928301397643</v>
      </c>
    </row>
    <row r="22" spans="1:6" ht="15">
      <c r="A22">
        <v>5951</v>
      </c>
      <c r="B22">
        <v>10</v>
      </c>
      <c r="C22">
        <v>191</v>
      </c>
      <c r="D22">
        <v>11</v>
      </c>
      <c r="E22">
        <v>2019</v>
      </c>
      <c r="F22" s="29">
        <v>0.3688001343002708</v>
      </c>
    </row>
    <row r="23" spans="1:6" ht="15">
      <c r="A23">
        <v>5951</v>
      </c>
      <c r="B23">
        <v>10</v>
      </c>
      <c r="C23">
        <v>201</v>
      </c>
      <c r="D23">
        <v>11</v>
      </c>
      <c r="E23">
        <v>2019</v>
      </c>
      <c r="F23" s="29">
        <v>0.77218538777502</v>
      </c>
    </row>
    <row r="24" spans="1:6" ht="15">
      <c r="A24">
        <v>5951</v>
      </c>
      <c r="B24">
        <v>10</v>
      </c>
      <c r="C24">
        <v>211</v>
      </c>
      <c r="D24">
        <v>11</v>
      </c>
      <c r="E24">
        <v>2019</v>
      </c>
      <c r="F24" s="29">
        <v>0.07669523167899008</v>
      </c>
    </row>
    <row r="25" spans="1:6" ht="15">
      <c r="A25">
        <v>5951</v>
      </c>
      <c r="B25">
        <v>10</v>
      </c>
      <c r="C25">
        <v>221</v>
      </c>
      <c r="D25">
        <v>11</v>
      </c>
      <c r="E25">
        <v>2019</v>
      </c>
      <c r="F25" s="29">
        <v>0.10808764268485123</v>
      </c>
    </row>
    <row r="26" spans="1:6" ht="15">
      <c r="A26">
        <v>5951</v>
      </c>
      <c r="B26">
        <v>10</v>
      </c>
      <c r="C26">
        <v>231</v>
      </c>
      <c r="D26">
        <v>11</v>
      </c>
      <c r="E26">
        <v>2019</v>
      </c>
      <c r="F26" s="30">
        <v>0.6178001343002706</v>
      </c>
    </row>
    <row r="27" spans="1:6" ht="15">
      <c r="A27">
        <v>5951</v>
      </c>
      <c r="B27">
        <v>10</v>
      </c>
      <c r="C27">
        <v>241</v>
      </c>
      <c r="D27">
        <v>11</v>
      </c>
      <c r="E27">
        <v>2019</v>
      </c>
      <c r="F27" s="29">
        <v>0.11353901944634806</v>
      </c>
    </row>
    <row r="28" spans="1:6" ht="15">
      <c r="A28">
        <v>5951</v>
      </c>
      <c r="B28">
        <v>10</v>
      </c>
      <c r="C28">
        <v>251</v>
      </c>
      <c r="D28">
        <v>11</v>
      </c>
      <c r="E28">
        <v>2019</v>
      </c>
      <c r="F28" s="29">
        <v>0.5188027478232649</v>
      </c>
    </row>
    <row r="29" spans="1:6" ht="15">
      <c r="A29">
        <v>5951</v>
      </c>
      <c r="B29">
        <v>10</v>
      </c>
      <c r="C29">
        <v>261</v>
      </c>
      <c r="D29">
        <v>11</v>
      </c>
      <c r="E29">
        <v>2019</v>
      </c>
      <c r="F29" s="29">
        <v>0.18248649224797114</v>
      </c>
    </row>
    <row r="30" spans="1:6" ht="15">
      <c r="A30">
        <v>5951</v>
      </c>
      <c r="B30">
        <v>10</v>
      </c>
      <c r="C30">
        <v>271</v>
      </c>
      <c r="D30">
        <v>11</v>
      </c>
      <c r="E30">
        <v>2019</v>
      </c>
      <c r="F30" s="29">
        <v>0.07143183342651037</v>
      </c>
    </row>
    <row r="31" spans="1:6" ht="15">
      <c r="A31">
        <v>5951</v>
      </c>
      <c r="B31">
        <v>10</v>
      </c>
      <c r="C31">
        <v>281</v>
      </c>
      <c r="D31">
        <v>11</v>
      </c>
      <c r="E31">
        <v>2019</v>
      </c>
      <c r="F31" s="29">
        <v>0.7448581224283144</v>
      </c>
    </row>
    <row r="32" spans="1:6" ht="15">
      <c r="A32">
        <v>5951</v>
      </c>
      <c r="B32">
        <v>10</v>
      </c>
      <c r="C32">
        <v>291</v>
      </c>
      <c r="D32">
        <v>11</v>
      </c>
      <c r="E32">
        <v>2019</v>
      </c>
      <c r="F32" s="29">
        <v>0.3800788448412983</v>
      </c>
    </row>
    <row r="33" spans="1:6" ht="15">
      <c r="A33">
        <v>5951</v>
      </c>
      <c r="B33">
        <v>10</v>
      </c>
      <c r="C33">
        <v>301</v>
      </c>
      <c r="D33">
        <v>11</v>
      </c>
      <c r="E33">
        <v>2019</v>
      </c>
      <c r="F33" s="29">
        <v>0.4665644122479724</v>
      </c>
    </row>
    <row r="34" spans="1:6" ht="15">
      <c r="A34">
        <v>5951</v>
      </c>
      <c r="B34">
        <v>10</v>
      </c>
      <c r="C34">
        <v>311</v>
      </c>
      <c r="D34">
        <v>11</v>
      </c>
      <c r="E34">
        <v>2019</v>
      </c>
      <c r="F34" s="29">
        <v>0.14093571044454434</v>
      </c>
    </row>
    <row r="35" spans="1:6" ht="15">
      <c r="A35">
        <v>5951</v>
      </c>
      <c r="B35">
        <v>10</v>
      </c>
      <c r="C35">
        <v>321</v>
      </c>
      <c r="D35">
        <v>11</v>
      </c>
      <c r="E35">
        <v>2019</v>
      </c>
      <c r="F35" s="29">
        <v>0.1469051469012621</v>
      </c>
    </row>
    <row r="36" spans="1:6" ht="15">
      <c r="A36">
        <v>5951</v>
      </c>
      <c r="B36">
        <v>10</v>
      </c>
      <c r="C36">
        <v>331</v>
      </c>
      <c r="D36">
        <v>11</v>
      </c>
      <c r="E36">
        <v>2019</v>
      </c>
      <c r="F36" s="29">
        <v>0.07951490931424707</v>
      </c>
    </row>
    <row r="37" spans="1:6" ht="15">
      <c r="A37">
        <v>5951</v>
      </c>
      <c r="B37">
        <v>10</v>
      </c>
      <c r="C37">
        <v>341</v>
      </c>
      <c r="D37">
        <v>11</v>
      </c>
      <c r="E37">
        <v>2019</v>
      </c>
      <c r="F37" s="29">
        <v>0.12873297373895387</v>
      </c>
    </row>
    <row r="38" spans="1:6" ht="15">
      <c r="A38">
        <v>5951</v>
      </c>
      <c r="B38">
        <v>10</v>
      </c>
      <c r="C38">
        <v>351</v>
      </c>
      <c r="D38">
        <v>11</v>
      </c>
      <c r="E38">
        <v>2019</v>
      </c>
      <c r="F38" s="29">
        <v>0.37180779044454493</v>
      </c>
    </row>
    <row r="39" spans="1:6" ht="15">
      <c r="A39">
        <v>5951</v>
      </c>
      <c r="B39">
        <v>10</v>
      </c>
      <c r="C39">
        <v>361</v>
      </c>
      <c r="D39">
        <v>11</v>
      </c>
      <c r="E39">
        <v>2019</v>
      </c>
      <c r="F39" s="29">
        <v>0.11410295497339946</v>
      </c>
    </row>
    <row r="40" spans="1:6" ht="15">
      <c r="A40">
        <v>5951</v>
      </c>
      <c r="B40">
        <v>10</v>
      </c>
      <c r="C40">
        <v>371</v>
      </c>
      <c r="D40">
        <v>11</v>
      </c>
      <c r="E40">
        <v>2019</v>
      </c>
      <c r="F40" s="29">
        <v>0.28007884484129847</v>
      </c>
    </row>
    <row r="41" spans="1:6" ht="15">
      <c r="A41">
        <v>5951</v>
      </c>
      <c r="B41">
        <v>10</v>
      </c>
      <c r="C41">
        <v>381</v>
      </c>
      <c r="D41">
        <v>11</v>
      </c>
      <c r="E41">
        <v>2019</v>
      </c>
      <c r="F41" s="29">
        <v>0.26619897522993785</v>
      </c>
    </row>
    <row r="42" spans="1:6" ht="15">
      <c r="A42">
        <v>5951</v>
      </c>
      <c r="B42">
        <v>10</v>
      </c>
      <c r="C42">
        <v>391</v>
      </c>
      <c r="D42">
        <v>11</v>
      </c>
      <c r="E42">
        <v>2019</v>
      </c>
      <c r="F42" s="29">
        <v>0.07086789789945898</v>
      </c>
    </row>
    <row r="43" spans="1:6" ht="15">
      <c r="A43">
        <v>5951</v>
      </c>
      <c r="B43">
        <v>10</v>
      </c>
      <c r="C43">
        <v>401</v>
      </c>
      <c r="D43">
        <v>11</v>
      </c>
      <c r="E43">
        <v>2019</v>
      </c>
      <c r="F43" s="29">
        <v>0.6107933964643836</v>
      </c>
    </row>
    <row r="44" spans="1:6" ht="15">
      <c r="A44">
        <v>5951</v>
      </c>
      <c r="B44">
        <v>10</v>
      </c>
      <c r="C44">
        <v>411</v>
      </c>
      <c r="D44">
        <v>11</v>
      </c>
      <c r="E44">
        <v>2019</v>
      </c>
      <c r="F44" s="29">
        <v>0.08007884484129847</v>
      </c>
    </row>
    <row r="45" spans="1:6" ht="15">
      <c r="A45">
        <v>5951</v>
      </c>
      <c r="B45">
        <v>10</v>
      </c>
      <c r="C45">
        <v>421</v>
      </c>
      <c r="D45">
        <v>11</v>
      </c>
      <c r="E45">
        <v>2019</v>
      </c>
      <c r="F45" s="29">
        <v>0.5131453101397631</v>
      </c>
    </row>
    <row r="46" spans="1:6" ht="15">
      <c r="A46">
        <v>5951</v>
      </c>
      <c r="B46">
        <v>10</v>
      </c>
      <c r="C46">
        <v>431</v>
      </c>
      <c r="D46">
        <v>11</v>
      </c>
      <c r="E46">
        <v>2019</v>
      </c>
      <c r="F46" s="29">
        <v>0.07161981193552751</v>
      </c>
    </row>
    <row r="47" spans="1:6" ht="15">
      <c r="A47">
        <v>5951</v>
      </c>
      <c r="B47">
        <v>10</v>
      </c>
      <c r="C47">
        <v>441</v>
      </c>
      <c r="D47">
        <v>11</v>
      </c>
      <c r="E47">
        <v>2019</v>
      </c>
      <c r="F47" s="29">
        <v>0.17124385491749322</v>
      </c>
    </row>
    <row r="48" spans="1:6" ht="15">
      <c r="A48">
        <v>5951</v>
      </c>
      <c r="B48">
        <v>10</v>
      </c>
      <c r="C48">
        <v>451</v>
      </c>
      <c r="D48">
        <v>11</v>
      </c>
      <c r="E48">
        <v>2019</v>
      </c>
      <c r="F48" s="29">
        <v>0.41806786869702306</v>
      </c>
    </row>
    <row r="49" spans="1:6" ht="15">
      <c r="A49">
        <v>5951</v>
      </c>
      <c r="B49">
        <v>10</v>
      </c>
      <c r="C49">
        <v>461</v>
      </c>
      <c r="D49">
        <v>11</v>
      </c>
      <c r="E49">
        <v>2019</v>
      </c>
      <c r="F49" s="29">
        <v>0.07669523167899008</v>
      </c>
    </row>
    <row r="50" spans="1:6" ht="15">
      <c r="A50">
        <v>5951</v>
      </c>
      <c r="B50">
        <v>10</v>
      </c>
      <c r="C50">
        <v>471</v>
      </c>
      <c r="D50">
        <v>11</v>
      </c>
      <c r="E50">
        <v>2019</v>
      </c>
      <c r="F50" s="29">
        <v>0.06823619877321911</v>
      </c>
    </row>
    <row r="51" spans="1:6" ht="15">
      <c r="A51">
        <v>5951</v>
      </c>
      <c r="B51">
        <v>10</v>
      </c>
      <c r="C51">
        <v>481</v>
      </c>
      <c r="D51">
        <v>11</v>
      </c>
      <c r="E51">
        <v>2019</v>
      </c>
      <c r="F51" s="29">
        <v>0.1250110601118115</v>
      </c>
    </row>
    <row r="52" spans="1:6" ht="15">
      <c r="A52">
        <v>5951</v>
      </c>
      <c r="B52">
        <v>10</v>
      </c>
      <c r="C52">
        <v>491</v>
      </c>
      <c r="D52">
        <v>11</v>
      </c>
      <c r="E52">
        <v>2019</v>
      </c>
      <c r="F52" s="29">
        <v>0.11278821342651069</v>
      </c>
    </row>
    <row r="53" spans="1:6" ht="15">
      <c r="A53">
        <v>5951</v>
      </c>
      <c r="B53">
        <v>10</v>
      </c>
      <c r="C53">
        <v>501</v>
      </c>
      <c r="D53">
        <v>11</v>
      </c>
      <c r="E53">
        <v>2019</v>
      </c>
      <c r="F53" s="29">
        <v>0.16613045018800737</v>
      </c>
    </row>
    <row r="54" spans="1:6" ht="15">
      <c r="A54">
        <v>5951</v>
      </c>
      <c r="B54">
        <v>10</v>
      </c>
      <c r="C54">
        <v>511</v>
      </c>
      <c r="D54">
        <v>11</v>
      </c>
      <c r="E54">
        <v>2019</v>
      </c>
      <c r="F54" s="29">
        <v>0.6034087116789888</v>
      </c>
    </row>
    <row r="55" spans="1:6" ht="15">
      <c r="A55">
        <v>5951</v>
      </c>
      <c r="B55">
        <v>10</v>
      </c>
      <c r="C55">
        <v>521</v>
      </c>
      <c r="D55">
        <v>11</v>
      </c>
      <c r="E55">
        <v>2019</v>
      </c>
      <c r="F55" s="29">
        <v>0.06823619877321911</v>
      </c>
    </row>
    <row r="56" spans="1:6" ht="15">
      <c r="A56">
        <v>5951</v>
      </c>
      <c r="B56">
        <v>10</v>
      </c>
      <c r="C56">
        <v>531</v>
      </c>
      <c r="D56">
        <v>11</v>
      </c>
      <c r="E56">
        <v>2019</v>
      </c>
      <c r="F56" s="29">
        <v>0.7218880436627555</v>
      </c>
    </row>
    <row r="57" spans="1:6" ht="15">
      <c r="A57">
        <v>5951</v>
      </c>
      <c r="B57">
        <v>10</v>
      </c>
      <c r="C57">
        <v>541</v>
      </c>
      <c r="D57">
        <v>11</v>
      </c>
      <c r="E57">
        <v>2019</v>
      </c>
      <c r="F57" s="29">
        <v>0.08381130957078418</v>
      </c>
    </row>
    <row r="58" spans="1:6" ht="15">
      <c r="A58">
        <v>5951</v>
      </c>
      <c r="B58">
        <v>10</v>
      </c>
      <c r="C58">
        <v>551</v>
      </c>
      <c r="D58">
        <v>11</v>
      </c>
      <c r="E58">
        <v>2019</v>
      </c>
      <c r="F58" s="29">
        <v>0.5143755997511297</v>
      </c>
    </row>
    <row r="59" spans="1:6" ht="15">
      <c r="A59">
        <v>5951</v>
      </c>
      <c r="B59">
        <v>10</v>
      </c>
      <c r="C59">
        <v>561</v>
      </c>
      <c r="D59">
        <v>11</v>
      </c>
      <c r="E59">
        <v>2019</v>
      </c>
      <c r="F59" s="29">
        <v>0.5530708433503169</v>
      </c>
    </row>
    <row r="60" spans="1:6" ht="15">
      <c r="A60">
        <v>5951</v>
      </c>
      <c r="B60">
        <v>10</v>
      </c>
      <c r="C60">
        <v>571</v>
      </c>
      <c r="D60">
        <v>11</v>
      </c>
      <c r="E60">
        <v>2019</v>
      </c>
      <c r="F60" s="29">
        <v>0.06898811280928765</v>
      </c>
    </row>
    <row r="61" spans="1:6" ht="15">
      <c r="A61">
        <v>5951</v>
      </c>
      <c r="B61">
        <v>10</v>
      </c>
      <c r="C61">
        <v>581</v>
      </c>
      <c r="D61">
        <v>11</v>
      </c>
      <c r="E61">
        <v>2019</v>
      </c>
      <c r="F61" s="29">
        <v>0.40658596489720594</v>
      </c>
    </row>
    <row r="62" spans="1:6" ht="15">
      <c r="A62">
        <v>5951</v>
      </c>
      <c r="B62">
        <v>10</v>
      </c>
      <c r="C62">
        <v>591</v>
      </c>
      <c r="D62">
        <v>11</v>
      </c>
      <c r="E62">
        <v>2019</v>
      </c>
      <c r="F62" s="29">
        <v>0.3328633325527502</v>
      </c>
    </row>
    <row r="63" spans="1:6" ht="15">
      <c r="A63">
        <v>5951</v>
      </c>
      <c r="B63">
        <v>10</v>
      </c>
      <c r="C63">
        <v>601</v>
      </c>
      <c r="D63">
        <v>11</v>
      </c>
      <c r="E63">
        <v>2019</v>
      </c>
      <c r="F63" s="29">
        <v>0.09634083975112727</v>
      </c>
    </row>
    <row r="64" spans="1:6" ht="15">
      <c r="A64">
        <v>5951</v>
      </c>
      <c r="B64">
        <v>10</v>
      </c>
      <c r="C64">
        <v>611</v>
      </c>
      <c r="D64">
        <v>11</v>
      </c>
      <c r="E64">
        <v>2019</v>
      </c>
      <c r="F64" s="29">
        <v>0.08026682335031561</v>
      </c>
    </row>
    <row r="65" spans="1:6" ht="15">
      <c r="A65">
        <v>5951</v>
      </c>
      <c r="B65">
        <v>10</v>
      </c>
      <c r="C65">
        <v>621</v>
      </c>
      <c r="D65">
        <v>11</v>
      </c>
      <c r="E65">
        <v>2019</v>
      </c>
      <c r="F65" s="29">
        <v>0.4259231298273225</v>
      </c>
    </row>
    <row r="66" spans="1:6" ht="15">
      <c r="A66">
        <v>5951</v>
      </c>
      <c r="B66">
        <v>10</v>
      </c>
      <c r="C66">
        <v>631</v>
      </c>
      <c r="D66">
        <v>11</v>
      </c>
      <c r="E66">
        <v>2019</v>
      </c>
      <c r="F66" s="29">
        <v>0.5648591263881881</v>
      </c>
    </row>
    <row r="67" spans="1:6" ht="15">
      <c r="A67">
        <v>5951</v>
      </c>
      <c r="B67">
        <v>10</v>
      </c>
      <c r="C67">
        <v>641</v>
      </c>
      <c r="D67">
        <v>11</v>
      </c>
      <c r="E67">
        <v>2019</v>
      </c>
      <c r="F67" s="29">
        <v>0.10815966807980162</v>
      </c>
    </row>
    <row r="68" spans="1:6" ht="15">
      <c r="A68">
        <v>5951</v>
      </c>
      <c r="B68">
        <v>10</v>
      </c>
      <c r="C68">
        <v>651</v>
      </c>
      <c r="D68">
        <v>11</v>
      </c>
      <c r="E68">
        <v>2019</v>
      </c>
      <c r="F68" s="29">
        <v>0.70101108124211</v>
      </c>
    </row>
    <row r="69" spans="1:6" ht="15">
      <c r="A69">
        <v>5951</v>
      </c>
      <c r="B69">
        <v>10</v>
      </c>
      <c r="C69">
        <v>661</v>
      </c>
      <c r="D69">
        <v>11</v>
      </c>
      <c r="E69">
        <v>2019</v>
      </c>
      <c r="F69" s="29">
        <v>0.1800788448412985</v>
      </c>
    </row>
    <row r="70" spans="1:6" ht="15">
      <c r="A70">
        <v>5951</v>
      </c>
      <c r="B70">
        <v>10</v>
      </c>
      <c r="C70">
        <v>671</v>
      </c>
      <c r="D70">
        <v>11</v>
      </c>
      <c r="E70">
        <v>2019</v>
      </c>
      <c r="F70" s="29">
        <v>0.06898811280928765</v>
      </c>
    </row>
    <row r="71" spans="1:6" ht="15">
      <c r="A71">
        <v>5951</v>
      </c>
      <c r="B71">
        <v>10</v>
      </c>
      <c r="C71">
        <v>681</v>
      </c>
      <c r="D71">
        <v>11</v>
      </c>
      <c r="E71">
        <v>2019</v>
      </c>
      <c r="F71" s="29">
        <v>0.5863561902921564</v>
      </c>
    </row>
    <row r="72" spans="1:6" ht="15">
      <c r="A72">
        <v>5951</v>
      </c>
      <c r="B72">
        <v>10</v>
      </c>
      <c r="C72">
        <v>691</v>
      </c>
      <c r="D72">
        <v>11</v>
      </c>
      <c r="E72">
        <v>2019</v>
      </c>
      <c r="F72" s="29">
        <v>0.07406353255275022</v>
      </c>
    </row>
    <row r="73" spans="1:6" ht="15">
      <c r="A73">
        <v>5951</v>
      </c>
      <c r="B73">
        <v>10</v>
      </c>
      <c r="C73">
        <v>701</v>
      </c>
      <c r="D73">
        <v>11</v>
      </c>
      <c r="E73">
        <v>2019</v>
      </c>
      <c r="F73" s="29">
        <v>0.2724278797511276</v>
      </c>
    </row>
    <row r="74" spans="1:6" ht="15">
      <c r="A74">
        <v>5951</v>
      </c>
      <c r="B74">
        <v>10</v>
      </c>
      <c r="C74">
        <v>711</v>
      </c>
      <c r="D74">
        <v>11</v>
      </c>
      <c r="E74">
        <v>2019</v>
      </c>
      <c r="F74" s="29">
        <v>0.08045480185933274</v>
      </c>
    </row>
    <row r="75" spans="1:6" ht="15">
      <c r="A75">
        <v>5951</v>
      </c>
      <c r="B75">
        <v>10</v>
      </c>
      <c r="C75">
        <v>721</v>
      </c>
      <c r="D75">
        <v>11</v>
      </c>
      <c r="E75">
        <v>2019</v>
      </c>
      <c r="F75" s="29">
        <v>0.06898811280928765</v>
      </c>
    </row>
    <row r="76" spans="1:6" ht="15">
      <c r="A76">
        <v>5951</v>
      </c>
      <c r="B76">
        <v>10</v>
      </c>
      <c r="C76">
        <v>731</v>
      </c>
      <c r="D76">
        <v>11</v>
      </c>
      <c r="E76">
        <v>2019</v>
      </c>
      <c r="F76" s="30">
        <v>0.3644738473101906</v>
      </c>
    </row>
    <row r="77" spans="1:6" ht="15">
      <c r="A77">
        <v>5951</v>
      </c>
      <c r="B77">
        <v>10</v>
      </c>
      <c r="C77">
        <v>741</v>
      </c>
      <c r="D77">
        <v>11</v>
      </c>
      <c r="E77">
        <v>2019</v>
      </c>
      <c r="F77" s="29">
        <v>0.07462746807980163</v>
      </c>
    </row>
    <row r="78" spans="1:6" ht="15">
      <c r="A78">
        <v>5951</v>
      </c>
      <c r="B78">
        <v>10</v>
      </c>
      <c r="C78">
        <v>751</v>
      </c>
      <c r="D78">
        <v>11</v>
      </c>
      <c r="E78">
        <v>2019</v>
      </c>
      <c r="F78" s="29">
        <v>0.5206361212421093</v>
      </c>
    </row>
    <row r="79" spans="1:6" ht="15">
      <c r="A79">
        <v>5951</v>
      </c>
      <c r="B79">
        <v>10</v>
      </c>
      <c r="C79">
        <v>761</v>
      </c>
      <c r="D79">
        <v>11</v>
      </c>
      <c r="E79">
        <v>2019</v>
      </c>
      <c r="F79" s="29">
        <v>0.0797028878232642</v>
      </c>
    </row>
    <row r="80" spans="1:6" ht="15">
      <c r="A80">
        <v>5951</v>
      </c>
      <c r="B80">
        <v>10</v>
      </c>
      <c r="C80">
        <v>771</v>
      </c>
      <c r="D80">
        <v>11</v>
      </c>
      <c r="E80">
        <v>2019</v>
      </c>
      <c r="F80" s="29">
        <v>0.3688001343002705</v>
      </c>
    </row>
    <row r="81" spans="1:6" ht="15">
      <c r="A81">
        <v>5951</v>
      </c>
      <c r="B81">
        <v>10</v>
      </c>
      <c r="C81">
        <v>781</v>
      </c>
      <c r="D81">
        <v>11</v>
      </c>
      <c r="E81">
        <v>2019</v>
      </c>
      <c r="F81" s="29">
        <v>0.642909124328223</v>
      </c>
    </row>
    <row r="83" spans="1:7" ht="15.75">
      <c r="A83" t="s">
        <v>5</v>
      </c>
      <c r="F83" s="5">
        <v>23.096</v>
      </c>
      <c r="G83" t="s">
        <v>17</v>
      </c>
    </row>
    <row r="86" spans="1:5" ht="15">
      <c r="A86" s="13"/>
      <c r="B86" s="13" t="s">
        <v>18</v>
      </c>
      <c r="C86" s="13"/>
      <c r="D86" s="13"/>
      <c r="E86" s="13" t="s">
        <v>22</v>
      </c>
    </row>
    <row r="87" spans="1:5" ht="15">
      <c r="A87" s="13"/>
      <c r="B87" s="13"/>
      <c r="C87" s="13"/>
      <c r="D87" s="13"/>
      <c r="E87" s="1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2019-11-27T08:53:03Z</cp:lastPrinted>
  <dcterms:created xsi:type="dcterms:W3CDTF">2015-03-15T10:37:38Z</dcterms:created>
  <dcterms:modified xsi:type="dcterms:W3CDTF">2019-11-27T08:53:47Z</dcterms:modified>
  <cp:category/>
  <cp:version/>
  <cp:contentType/>
  <cp:contentStatus/>
</cp:coreProperties>
</file>