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ОБМЕНКА\ОБМАНКА\!!Максим\!{Теплоснабжение - Отопление}\{ЖУ ЖБК-1}\04 Апрель 2018\"/>
    </mc:Choice>
  </mc:AlternateContent>
  <bookViews>
    <workbookView xWindow="0" yWindow="60" windowWidth="23040" windowHeight="9915" activeTab="1"/>
  </bookViews>
  <sheets>
    <sheet name="Лист1" sheetId="1" r:id="rId1"/>
    <sheet name="Лист3" sheetId="3" r:id="rId2"/>
  </sheets>
  <definedNames>
    <definedName name="_xlnm._FilterDatabase" localSheetId="0" hidden="1">Лист1!$G$1:$G$85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D82" i="1" l="1"/>
  <c r="G82" i="1" l="1"/>
  <c r="G84" i="1" s="1"/>
  <c r="H84" i="1" s="1"/>
  <c r="H5" i="1" l="1"/>
  <c r="I5" i="1" s="1"/>
  <c r="H9" i="1"/>
  <c r="I9" i="1" s="1"/>
  <c r="H13" i="1"/>
  <c r="I13" i="1" s="1"/>
  <c r="H17" i="1"/>
  <c r="I17" i="1" s="1"/>
  <c r="H21" i="1"/>
  <c r="I21" i="1" s="1"/>
  <c r="H25" i="1"/>
  <c r="I25" i="1" s="1"/>
  <c r="H29" i="1"/>
  <c r="I29" i="1" s="1"/>
  <c r="H33" i="1"/>
  <c r="I33" i="1" s="1"/>
  <c r="H37" i="1"/>
  <c r="I37" i="1" s="1"/>
  <c r="H41" i="1"/>
  <c r="I41" i="1" s="1"/>
  <c r="H45" i="1"/>
  <c r="I45" i="1" s="1"/>
  <c r="H49" i="1"/>
  <c r="I49" i="1" s="1"/>
  <c r="H53" i="1"/>
  <c r="I53" i="1" s="1"/>
  <c r="H57" i="1"/>
  <c r="I57" i="1" s="1"/>
  <c r="H61" i="1"/>
  <c r="I61" i="1" s="1"/>
  <c r="H65" i="1"/>
  <c r="I65" i="1" s="1"/>
  <c r="H69" i="1"/>
  <c r="I69" i="1" s="1"/>
  <c r="H73" i="1"/>
  <c r="I73" i="1" s="1"/>
  <c r="H77" i="1"/>
  <c r="I77" i="1" s="1"/>
  <c r="H81" i="1"/>
  <c r="I81" i="1" s="1"/>
  <c r="H76" i="1"/>
  <c r="I76" i="1" s="1"/>
  <c r="H4" i="1"/>
  <c r="I4" i="1" s="1"/>
  <c r="H8" i="1"/>
  <c r="I8" i="1" s="1"/>
  <c r="H12" i="1"/>
  <c r="I12" i="1" s="1"/>
  <c r="H16" i="1"/>
  <c r="I16" i="1" s="1"/>
  <c r="H20" i="1"/>
  <c r="I20" i="1" s="1"/>
  <c r="H24" i="1"/>
  <c r="I24" i="1" s="1"/>
  <c r="H28" i="1"/>
  <c r="I28" i="1" s="1"/>
  <c r="H32" i="1"/>
  <c r="I32" i="1" s="1"/>
  <c r="H36" i="1"/>
  <c r="I36" i="1" s="1"/>
  <c r="H40" i="1"/>
  <c r="I40" i="1" s="1"/>
  <c r="H44" i="1"/>
  <c r="I44" i="1" s="1"/>
  <c r="H48" i="1"/>
  <c r="I48" i="1" s="1"/>
  <c r="H52" i="1"/>
  <c r="I52" i="1" s="1"/>
  <c r="H56" i="1"/>
  <c r="I56" i="1" s="1"/>
  <c r="H60" i="1"/>
  <c r="I60" i="1" s="1"/>
  <c r="H64" i="1"/>
  <c r="I64" i="1" s="1"/>
  <c r="H68" i="1"/>
  <c r="I68" i="1" s="1"/>
  <c r="H72" i="1"/>
  <c r="I72" i="1" s="1"/>
  <c r="H80" i="1"/>
  <c r="I80" i="1" s="1"/>
  <c r="H7" i="1"/>
  <c r="I7" i="1" s="1"/>
  <c r="H11" i="1"/>
  <c r="I11" i="1" s="1"/>
  <c r="H15" i="1"/>
  <c r="I15" i="1" s="1"/>
  <c r="H19" i="1"/>
  <c r="I19" i="1" s="1"/>
  <c r="H23" i="1"/>
  <c r="I23" i="1" s="1"/>
  <c r="H27" i="1"/>
  <c r="I27" i="1" s="1"/>
  <c r="H31" i="1"/>
  <c r="I31" i="1" s="1"/>
  <c r="H35" i="1"/>
  <c r="I35" i="1" s="1"/>
  <c r="H39" i="1"/>
  <c r="I39" i="1" s="1"/>
  <c r="H43" i="1"/>
  <c r="I43" i="1" s="1"/>
  <c r="H47" i="1"/>
  <c r="I47" i="1" s="1"/>
  <c r="H51" i="1"/>
  <c r="I51" i="1" s="1"/>
  <c r="H55" i="1"/>
  <c r="I55" i="1" s="1"/>
  <c r="H59" i="1"/>
  <c r="I59" i="1" s="1"/>
  <c r="H63" i="1"/>
  <c r="I63" i="1" s="1"/>
  <c r="H67" i="1"/>
  <c r="I67" i="1" s="1"/>
  <c r="H71" i="1"/>
  <c r="I71" i="1" s="1"/>
  <c r="H75" i="1"/>
  <c r="I75" i="1" s="1"/>
  <c r="H79" i="1"/>
  <c r="I79" i="1" s="1"/>
  <c r="H78" i="1"/>
  <c r="I78" i="1" s="1"/>
  <c r="H6" i="1"/>
  <c r="I6" i="1" s="1"/>
  <c r="H10" i="1"/>
  <c r="I10" i="1" s="1"/>
  <c r="H14" i="1"/>
  <c r="I14" i="1" s="1"/>
  <c r="H18" i="1"/>
  <c r="I18" i="1" s="1"/>
  <c r="H22" i="1"/>
  <c r="I22" i="1" s="1"/>
  <c r="H26" i="1"/>
  <c r="I26" i="1" s="1"/>
  <c r="H30" i="1"/>
  <c r="I30" i="1" s="1"/>
  <c r="H34" i="1"/>
  <c r="I34" i="1" s="1"/>
  <c r="H38" i="1"/>
  <c r="I38" i="1" s="1"/>
  <c r="H42" i="1"/>
  <c r="I42" i="1" s="1"/>
  <c r="H46" i="1"/>
  <c r="I46" i="1" s="1"/>
  <c r="H50" i="1"/>
  <c r="I50" i="1" s="1"/>
  <c r="H54" i="1"/>
  <c r="I54" i="1" s="1"/>
  <c r="H58" i="1"/>
  <c r="I58" i="1" s="1"/>
  <c r="H62" i="1"/>
  <c r="I62" i="1" s="1"/>
  <c r="H66" i="1"/>
  <c r="I66" i="1" s="1"/>
  <c r="H70" i="1"/>
  <c r="I70" i="1" s="1"/>
  <c r="H74" i="1"/>
  <c r="I74" i="1" s="1"/>
  <c r="I82" i="1" l="1"/>
</calcChain>
</file>

<file path=xl/sharedStrings.xml><?xml version="1.0" encoding="utf-8"?>
<sst xmlns="http://schemas.openxmlformats.org/spreadsheetml/2006/main" count="105" uniqueCount="25">
  <si>
    <t>sensonic II heat</t>
  </si>
  <si>
    <t>Квартира</t>
  </si>
  <si>
    <t>Наименование прибора</t>
  </si>
  <si>
    <t>Серийный номер</t>
  </si>
  <si>
    <t>Показания, кВт∙ч</t>
  </si>
  <si>
    <t>Итого:</t>
  </si>
  <si>
    <t>Разница за период, Гкал</t>
  </si>
  <si>
    <t>Потребление МОП, Гкал</t>
  </si>
  <si>
    <t>Итого фактического потребления, Гкал</t>
  </si>
  <si>
    <r>
      <t>Площадь помещений, м</t>
    </r>
    <r>
      <rPr>
        <vertAlign val="superscript"/>
        <sz val="12"/>
        <color theme="1"/>
        <rFont val="Times New Roman"/>
        <family val="1"/>
        <charset val="204"/>
      </rPr>
      <t>2</t>
    </r>
  </si>
  <si>
    <t>Показания прибора учета тепловой энергии:</t>
  </si>
  <si>
    <t>Разница:</t>
  </si>
  <si>
    <t>ООО "  ЖУ  ЖБК-1"</t>
  </si>
  <si>
    <t>G4</t>
  </si>
  <si>
    <t>D4</t>
  </si>
  <si>
    <t>K4</t>
  </si>
  <si>
    <t>MES4</t>
  </si>
  <si>
    <t>GOD4</t>
  </si>
  <si>
    <t>RAZ4</t>
  </si>
  <si>
    <t>Гкал</t>
  </si>
  <si>
    <t>Директор</t>
  </si>
  <si>
    <t>ул. Дзержинского д.10</t>
  </si>
  <si>
    <t xml:space="preserve"> </t>
  </si>
  <si>
    <t>Кудлаев В,А,</t>
  </si>
  <si>
    <t>ул, Дзержинского,10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</si>
</sst>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horizontal="left"/>
    </xf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5" fillId="0" borderId="0" xfId="1" applyFo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5"/>
  <sheetViews>
    <sheetView topLeftCell="G63" workbookViewId="0">
      <selection activeCell="I4" sqref="I4:I81"/>
    </sheetView>
  </sheetViews>
  <sheetFormatPr defaultColWidth="8.85546875" defaultRowHeight="15.75" x14ac:dyDescent="0.25"/>
  <cols>
    <col min="1" max="1" width="10.5703125" style="1" customWidth="1"/>
    <col min="2" max="2" width="17.7109375" style="1" customWidth="1"/>
    <col min="3" max="3" width="15.5703125" style="1" customWidth="1"/>
    <col min="4" max="4" width="16.28515625" style="1" customWidth="1"/>
    <col min="5" max="6" width="11.7109375" style="1" customWidth="1"/>
    <col min="7" max="7" width="15.5703125" style="1" customWidth="1"/>
    <col min="8" max="8" width="17" style="6" customWidth="1"/>
    <col min="9" max="9" width="20.85546875" style="6" customWidth="1"/>
    <col min="10" max="10" width="8.85546875" style="6"/>
    <col min="11" max="16384" width="8.85546875" style="1"/>
  </cols>
  <sheetData>
    <row r="1" spans="1:13" ht="33.75" customHeight="1" x14ac:dyDescent="0.25">
      <c r="A1" s="19" t="s">
        <v>21</v>
      </c>
      <c r="B1" s="20"/>
      <c r="C1" s="20"/>
      <c r="D1" s="20"/>
      <c r="E1" s="20"/>
      <c r="F1" s="20"/>
      <c r="G1" s="20"/>
      <c r="H1" s="20"/>
      <c r="I1" s="20"/>
    </row>
    <row r="2" spans="1:13" ht="15.6" customHeight="1" x14ac:dyDescent="0.25">
      <c r="A2" s="25" t="s">
        <v>1</v>
      </c>
      <c r="B2" s="23" t="s">
        <v>2</v>
      </c>
      <c r="C2" s="23" t="s">
        <v>3</v>
      </c>
      <c r="D2" s="23" t="s">
        <v>9</v>
      </c>
      <c r="E2" s="27" t="s">
        <v>4</v>
      </c>
      <c r="F2" s="28"/>
      <c r="G2" s="23" t="s">
        <v>6</v>
      </c>
      <c r="H2" s="21" t="s">
        <v>7</v>
      </c>
      <c r="I2" s="21" t="s">
        <v>8</v>
      </c>
    </row>
    <row r="3" spans="1:13" ht="20.25" customHeight="1" x14ac:dyDescent="0.25">
      <c r="A3" s="26"/>
      <c r="B3" s="24"/>
      <c r="C3" s="24"/>
      <c r="D3" s="24"/>
      <c r="E3" s="4">
        <v>43185</v>
      </c>
      <c r="F3" s="4">
        <v>43213</v>
      </c>
      <c r="G3" s="24"/>
      <c r="H3" s="21"/>
      <c r="I3" s="21"/>
    </row>
    <row r="4" spans="1:13" ht="14.45" customHeight="1" x14ac:dyDescent="0.25">
      <c r="A4" s="10">
        <v>1</v>
      </c>
      <c r="B4" s="10" t="s">
        <v>0</v>
      </c>
      <c r="C4" s="10">
        <v>24341735</v>
      </c>
      <c r="D4" s="11">
        <v>75.599999999999994</v>
      </c>
      <c r="E4" s="8">
        <v>18500</v>
      </c>
      <c r="F4" s="8">
        <v>18500</v>
      </c>
      <c r="G4" s="9">
        <f>(F4-E4)*0.0008598</f>
        <v>0</v>
      </c>
      <c r="H4" s="8">
        <f>$H$84*D4</f>
        <v>0.12609583998557261</v>
      </c>
      <c r="I4" s="9">
        <f>G4+H4</f>
        <v>0.12609583998557261</v>
      </c>
      <c r="L4" s="3"/>
      <c r="M4" s="3"/>
    </row>
    <row r="5" spans="1:13" ht="14.45" customHeight="1" x14ac:dyDescent="0.25">
      <c r="A5" s="10">
        <v>2</v>
      </c>
      <c r="B5" s="10" t="s">
        <v>0</v>
      </c>
      <c r="C5" s="10">
        <v>24341739</v>
      </c>
      <c r="D5" s="11">
        <v>80.3</v>
      </c>
      <c r="E5" s="8">
        <v>24120</v>
      </c>
      <c r="F5" s="8">
        <v>24560.6</v>
      </c>
      <c r="G5" s="9">
        <f t="shared" ref="G5" si="0">(F5-E5)*0.0008598</f>
        <v>0.37882787999999873</v>
      </c>
      <c r="H5" s="8">
        <f t="shared" ref="H5:H68" si="1">$H$84*D5</f>
        <v>0.13393513162488732</v>
      </c>
      <c r="I5" s="9">
        <f t="shared" ref="I5:I68" si="2">G5+H5</f>
        <v>0.51276301162488602</v>
      </c>
      <c r="L5" s="3"/>
      <c r="M5" s="3"/>
    </row>
    <row r="6" spans="1:13" ht="14.45" customHeight="1" x14ac:dyDescent="0.25">
      <c r="A6" s="10">
        <v>3</v>
      </c>
      <c r="B6" s="10" t="s">
        <v>0</v>
      </c>
      <c r="C6" s="10">
        <v>24341721</v>
      </c>
      <c r="D6" s="11">
        <v>75.599999999999994</v>
      </c>
      <c r="E6" s="8">
        <v>34006.199999999997</v>
      </c>
      <c r="F6" s="8">
        <v>34265.9</v>
      </c>
      <c r="G6" s="9">
        <f t="shared" ref="G6" si="3">(F6-E6)*0.0008598</f>
        <v>0.22329006000000376</v>
      </c>
      <c r="H6" s="8">
        <f t="shared" si="1"/>
        <v>0.12609583998557261</v>
      </c>
      <c r="I6" s="9">
        <f t="shared" si="2"/>
        <v>0.34938589998557634</v>
      </c>
      <c r="L6" s="3"/>
      <c r="M6" s="3"/>
    </row>
    <row r="7" spans="1:13" ht="14.45" customHeight="1" x14ac:dyDescent="0.25">
      <c r="A7" s="10">
        <v>4</v>
      </c>
      <c r="B7" s="10" t="s">
        <v>0</v>
      </c>
      <c r="C7" s="10">
        <v>24341720</v>
      </c>
      <c r="D7" s="11">
        <v>142.30000000000001</v>
      </c>
      <c r="E7" s="8">
        <v>26361.9</v>
      </c>
      <c r="F7" s="8">
        <v>26503.599999999999</v>
      </c>
      <c r="G7" s="9">
        <f t="shared" ref="G7" si="4">(F7-E7)*0.0008598</f>
        <v>0.1218336599999975</v>
      </c>
      <c r="H7" s="8">
        <f t="shared" si="1"/>
        <v>0.23734706388818763</v>
      </c>
      <c r="I7" s="9">
        <f t="shared" si="2"/>
        <v>0.35918072388818512</v>
      </c>
      <c r="L7" s="3"/>
      <c r="M7" s="3"/>
    </row>
    <row r="8" spans="1:13" ht="14.45" customHeight="1" x14ac:dyDescent="0.25">
      <c r="A8" s="10">
        <v>5</v>
      </c>
      <c r="B8" s="10" t="s">
        <v>0</v>
      </c>
      <c r="C8" s="10">
        <v>24341737</v>
      </c>
      <c r="D8" s="11">
        <v>78.900000000000006</v>
      </c>
      <c r="E8" s="8">
        <v>12586.2</v>
      </c>
      <c r="F8" s="8">
        <v>12586.2</v>
      </c>
      <c r="G8" s="9">
        <f t="shared" ref="G8" si="5">(F8-E8)*0.0008598</f>
        <v>0</v>
      </c>
      <c r="H8" s="8">
        <f t="shared" si="1"/>
        <v>0.13160002347700636</v>
      </c>
      <c r="I8" s="9">
        <f t="shared" si="2"/>
        <v>0.13160002347700636</v>
      </c>
      <c r="L8" s="3"/>
      <c r="M8" s="3"/>
    </row>
    <row r="9" spans="1:13" ht="14.45" customHeight="1" x14ac:dyDescent="0.25">
      <c r="A9" s="10">
        <v>6</v>
      </c>
      <c r="B9" s="10" t="s">
        <v>0</v>
      </c>
      <c r="C9" s="10">
        <v>24341709</v>
      </c>
      <c r="D9" s="11">
        <v>146.69999999999999</v>
      </c>
      <c r="E9" s="8">
        <v>36044.300000000003</v>
      </c>
      <c r="F9" s="8">
        <v>36140.300000000003</v>
      </c>
      <c r="G9" s="9">
        <f t="shared" ref="G9" si="6">(F9-E9)*0.0008598</f>
        <v>8.2540799999999998E-2</v>
      </c>
      <c r="H9" s="8">
        <f t="shared" si="1"/>
        <v>0.24468597521009922</v>
      </c>
      <c r="I9" s="9">
        <f t="shared" si="2"/>
        <v>0.32722677521009924</v>
      </c>
      <c r="L9" s="3"/>
      <c r="M9" s="3"/>
    </row>
    <row r="10" spans="1:13" ht="14.45" customHeight="1" x14ac:dyDescent="0.25">
      <c r="A10" s="10">
        <v>7</v>
      </c>
      <c r="B10" s="10" t="s">
        <v>0</v>
      </c>
      <c r="C10" s="10">
        <v>24341723</v>
      </c>
      <c r="D10" s="11">
        <v>79.3</v>
      </c>
      <c r="E10" s="8">
        <v>7096</v>
      </c>
      <c r="F10" s="8">
        <v>7096</v>
      </c>
      <c r="G10" s="9">
        <f t="shared" ref="G10:G11" si="7">(F10-E10)*0.0008598</f>
        <v>0</v>
      </c>
      <c r="H10" s="8">
        <f t="shared" si="1"/>
        <v>0.13226719723354374</v>
      </c>
      <c r="I10" s="9">
        <f t="shared" si="2"/>
        <v>0.13226719723354374</v>
      </c>
      <c r="L10" s="3"/>
      <c r="M10" s="3"/>
    </row>
    <row r="11" spans="1:13" ht="14.45" customHeight="1" x14ac:dyDescent="0.25">
      <c r="A11" s="10">
        <v>8</v>
      </c>
      <c r="B11" s="10" t="s">
        <v>0</v>
      </c>
      <c r="C11" s="10">
        <v>24341716</v>
      </c>
      <c r="D11" s="11">
        <v>146.5</v>
      </c>
      <c r="E11" s="8">
        <v>18236.7</v>
      </c>
      <c r="F11" s="8">
        <v>18257.5</v>
      </c>
      <c r="G11" s="9">
        <f t="shared" si="7"/>
        <v>1.7883839999999374E-2</v>
      </c>
      <c r="H11" s="8">
        <f t="shared" si="1"/>
        <v>0.24435238833183054</v>
      </c>
      <c r="I11" s="9">
        <f t="shared" si="2"/>
        <v>0.26223622833182991</v>
      </c>
      <c r="L11" s="3"/>
      <c r="M11" s="3"/>
    </row>
    <row r="12" spans="1:13" ht="14.45" customHeight="1" x14ac:dyDescent="0.25">
      <c r="A12" s="10">
        <v>9</v>
      </c>
      <c r="B12" s="10" t="s">
        <v>0</v>
      </c>
      <c r="C12" s="10">
        <v>24341726</v>
      </c>
      <c r="D12" s="11">
        <v>78.3</v>
      </c>
      <c r="E12" s="8">
        <v>19259.900000000001</v>
      </c>
      <c r="F12" s="8">
        <v>19259.400000000001</v>
      </c>
      <c r="G12" s="9">
        <f t="shared" ref="G12" si="8">(F12-E12)*0.0008598</f>
        <v>-4.2989999999999999E-4</v>
      </c>
      <c r="H12" s="8">
        <f t="shared" si="1"/>
        <v>0.13059926284220019</v>
      </c>
      <c r="I12" s="9">
        <f t="shared" si="2"/>
        <v>0.13016936284220018</v>
      </c>
      <c r="L12" s="3"/>
      <c r="M12" s="3"/>
    </row>
    <row r="13" spans="1:13" ht="14.45" customHeight="1" x14ac:dyDescent="0.25">
      <c r="A13" s="10">
        <v>10</v>
      </c>
      <c r="B13" s="10" t="s">
        <v>0</v>
      </c>
      <c r="C13" s="10">
        <v>24341728</v>
      </c>
      <c r="D13" s="11">
        <v>146.30000000000001</v>
      </c>
      <c r="E13" s="8">
        <v>24010.3</v>
      </c>
      <c r="F13" s="8">
        <v>24260.7</v>
      </c>
      <c r="G13" s="9">
        <f t="shared" ref="G13" si="9">(F13-E13)*0.0008598</f>
        <v>0.21529392000000125</v>
      </c>
      <c r="H13" s="8">
        <f t="shared" si="1"/>
        <v>0.24401880145356183</v>
      </c>
      <c r="I13" s="9">
        <f t="shared" si="2"/>
        <v>0.45931272145356306</v>
      </c>
      <c r="L13" s="3"/>
      <c r="M13" s="3"/>
    </row>
    <row r="14" spans="1:13" ht="14.45" customHeight="1" x14ac:dyDescent="0.25">
      <c r="A14" s="10">
        <v>11</v>
      </c>
      <c r="B14" s="10" t="s">
        <v>0</v>
      </c>
      <c r="C14" s="10">
        <v>24341732</v>
      </c>
      <c r="D14" s="11">
        <v>79</v>
      </c>
      <c r="E14" s="8">
        <v>26674.7</v>
      </c>
      <c r="F14" s="8">
        <v>27195.4</v>
      </c>
      <c r="G14" s="9">
        <f t="shared" ref="G14" si="10">(F14-E14)*0.0008598</f>
        <v>0.44769786000000061</v>
      </c>
      <c r="H14" s="8">
        <f t="shared" si="1"/>
        <v>0.1317668169161407</v>
      </c>
      <c r="I14" s="9">
        <f t="shared" si="2"/>
        <v>0.57946467691614134</v>
      </c>
      <c r="L14" s="3"/>
      <c r="M14" s="3"/>
    </row>
    <row r="15" spans="1:13" ht="14.45" customHeight="1" x14ac:dyDescent="0.25">
      <c r="A15" s="10">
        <v>12</v>
      </c>
      <c r="B15" s="10" t="s">
        <v>0</v>
      </c>
      <c r="C15" s="10">
        <v>24341711</v>
      </c>
      <c r="D15" s="11">
        <v>145.4</v>
      </c>
      <c r="E15" s="8">
        <v>34703.599999999999</v>
      </c>
      <c r="F15" s="8">
        <v>35012.300000000003</v>
      </c>
      <c r="G15" s="9">
        <f t="shared" ref="G15" si="11">(F15-E15)*0.0008598</f>
        <v>0.26542026000000374</v>
      </c>
      <c r="H15" s="8">
        <f t="shared" si="1"/>
        <v>0.24251766050135262</v>
      </c>
      <c r="I15" s="9">
        <f t="shared" si="2"/>
        <v>0.50793792050135633</v>
      </c>
      <c r="L15" s="3"/>
      <c r="M15" s="3"/>
    </row>
    <row r="16" spans="1:13" ht="14.45" customHeight="1" x14ac:dyDescent="0.25">
      <c r="A16" s="10">
        <v>13</v>
      </c>
      <c r="B16" s="10" t="s">
        <v>0</v>
      </c>
      <c r="C16" s="10">
        <v>24341714</v>
      </c>
      <c r="D16" s="11">
        <v>78.8</v>
      </c>
      <c r="E16" s="8">
        <v>37943.5</v>
      </c>
      <c r="F16" s="8">
        <v>38255.300000000003</v>
      </c>
      <c r="G16" s="9">
        <f t="shared" ref="G16" si="12">(F16-E16)*0.0008598</f>
        <v>0.26808564000000251</v>
      </c>
      <c r="H16" s="8">
        <f t="shared" si="1"/>
        <v>0.13143323003787197</v>
      </c>
      <c r="I16" s="9">
        <f t="shared" si="2"/>
        <v>0.39951887003787445</v>
      </c>
      <c r="L16" s="3"/>
      <c r="M16" s="3"/>
    </row>
    <row r="17" spans="1:13" ht="14.45" customHeight="1" x14ac:dyDescent="0.25">
      <c r="A17" s="10">
        <v>14</v>
      </c>
      <c r="B17" s="10" t="s">
        <v>0</v>
      </c>
      <c r="C17" s="10">
        <v>24341700</v>
      </c>
      <c r="D17" s="11">
        <v>145.5</v>
      </c>
      <c r="E17" s="8">
        <v>37713</v>
      </c>
      <c r="F17" s="8">
        <v>38259.599999999999</v>
      </c>
      <c r="G17" s="9">
        <f t="shared" ref="G17" si="13">(F17-E17)*0.0008598</f>
        <v>0.46996667999999875</v>
      </c>
      <c r="H17" s="8">
        <f t="shared" si="1"/>
        <v>0.24268445394048699</v>
      </c>
      <c r="I17" s="9">
        <f t="shared" si="2"/>
        <v>0.71265113394048574</v>
      </c>
      <c r="L17" s="3"/>
      <c r="M17" s="3"/>
    </row>
    <row r="18" spans="1:13" ht="14.45" customHeight="1" x14ac:dyDescent="0.25">
      <c r="A18" s="10">
        <v>15</v>
      </c>
      <c r="B18" s="10" t="s">
        <v>0</v>
      </c>
      <c r="C18" s="10">
        <v>24341743</v>
      </c>
      <c r="D18" s="11">
        <v>59.7</v>
      </c>
      <c r="E18" s="8">
        <v>17143.2</v>
      </c>
      <c r="F18" s="8">
        <v>17728.5</v>
      </c>
      <c r="G18" s="9">
        <f t="shared" ref="G18:G19" si="14">(F18-E18)*0.0008598</f>
        <v>0.5032409399999993</v>
      </c>
      <c r="H18" s="8">
        <f t="shared" si="1"/>
        <v>9.9575683163210124E-2</v>
      </c>
      <c r="I18" s="9">
        <f t="shared" si="2"/>
        <v>0.60281662316320939</v>
      </c>
      <c r="L18" s="3"/>
      <c r="M18" s="3"/>
    </row>
    <row r="19" spans="1:13" x14ac:dyDescent="0.25">
      <c r="A19" s="12">
        <v>16</v>
      </c>
      <c r="B19" s="16" t="s">
        <v>0</v>
      </c>
      <c r="C19" s="12">
        <v>24341692</v>
      </c>
      <c r="D19" s="13">
        <v>58.9</v>
      </c>
      <c r="E19" s="18">
        <v>9276.2999999999993</v>
      </c>
      <c r="F19" s="15">
        <v>9626.5</v>
      </c>
      <c r="G19" s="9">
        <f t="shared" si="14"/>
        <v>0.30110196000000061</v>
      </c>
      <c r="H19" s="8">
        <f t="shared" si="1"/>
        <v>9.8241335650135278E-2</v>
      </c>
      <c r="I19" s="9">
        <f t="shared" si="2"/>
        <v>0.39934329565013588</v>
      </c>
      <c r="J19" s="5"/>
      <c r="K19" s="2"/>
      <c r="L19" s="2"/>
      <c r="M19" s="2"/>
    </row>
    <row r="20" spans="1:13" ht="14.45" customHeight="1" x14ac:dyDescent="0.25">
      <c r="A20" s="10">
        <v>17</v>
      </c>
      <c r="B20" s="16" t="s">
        <v>0</v>
      </c>
      <c r="C20" s="10">
        <v>24341729</v>
      </c>
      <c r="D20" s="11">
        <v>41</v>
      </c>
      <c r="E20" s="8">
        <v>10536.1</v>
      </c>
      <c r="F20" s="8">
        <v>10536.1</v>
      </c>
      <c r="G20" s="9">
        <f t="shared" ref="G20:G25" si="15">(F20-E20)*0.0008598</f>
        <v>0</v>
      </c>
      <c r="H20" s="8">
        <f t="shared" si="1"/>
        <v>6.8385310045085676E-2</v>
      </c>
      <c r="I20" s="9">
        <f t="shared" si="2"/>
        <v>6.8385310045085676E-2</v>
      </c>
      <c r="L20" s="3"/>
      <c r="M20" s="3"/>
    </row>
    <row r="21" spans="1:13" ht="14.45" customHeight="1" x14ac:dyDescent="0.25">
      <c r="A21" s="10">
        <v>18</v>
      </c>
      <c r="B21" s="16" t="s">
        <v>0</v>
      </c>
      <c r="C21" s="10">
        <v>24341738</v>
      </c>
      <c r="D21" s="11">
        <v>57</v>
      </c>
      <c r="E21" s="8">
        <v>15080.1</v>
      </c>
      <c r="F21" s="8">
        <v>15194.6</v>
      </c>
      <c r="G21" s="9">
        <f t="shared" si="15"/>
        <v>9.8447099999999996E-2</v>
      </c>
      <c r="H21" s="8">
        <f t="shared" si="1"/>
        <v>9.5072260306582529E-2</v>
      </c>
      <c r="I21" s="9">
        <f t="shared" si="2"/>
        <v>0.19351936030658251</v>
      </c>
      <c r="L21" s="3"/>
      <c r="M21" s="3"/>
    </row>
    <row r="22" spans="1:13" ht="14.45" customHeight="1" x14ac:dyDescent="0.25">
      <c r="A22" s="10">
        <v>19</v>
      </c>
      <c r="B22" s="16" t="s">
        <v>0</v>
      </c>
      <c r="C22" s="10">
        <v>24341733</v>
      </c>
      <c r="D22" s="11">
        <v>36.6</v>
      </c>
      <c r="E22" s="8">
        <v>3389.4</v>
      </c>
      <c r="F22" s="8">
        <v>3389.4</v>
      </c>
      <c r="G22" s="9">
        <f t="shared" si="15"/>
        <v>0</v>
      </c>
      <c r="H22" s="8">
        <f t="shared" si="1"/>
        <v>6.1046398723174043E-2</v>
      </c>
      <c r="I22" s="9">
        <f t="shared" si="2"/>
        <v>6.1046398723174043E-2</v>
      </c>
      <c r="L22" s="3"/>
      <c r="M22" s="3"/>
    </row>
    <row r="23" spans="1:13" ht="14.45" customHeight="1" x14ac:dyDescent="0.25">
      <c r="A23" s="10">
        <v>20</v>
      </c>
      <c r="B23" s="16" t="s">
        <v>0</v>
      </c>
      <c r="C23" s="10">
        <v>24341722</v>
      </c>
      <c r="D23" s="11">
        <v>58.5</v>
      </c>
      <c r="E23" s="8">
        <v>31700.799999999999</v>
      </c>
      <c r="F23" s="8">
        <v>32409.599999999999</v>
      </c>
      <c r="G23" s="9">
        <f t="shared" si="15"/>
        <v>0.60942623999999934</v>
      </c>
      <c r="H23" s="8">
        <f t="shared" si="1"/>
        <v>9.7574161893597855E-2</v>
      </c>
      <c r="I23" s="9">
        <f t="shared" si="2"/>
        <v>0.70700040189359714</v>
      </c>
      <c r="L23" s="3"/>
      <c r="M23" s="3"/>
    </row>
    <row r="24" spans="1:13" ht="14.45" customHeight="1" x14ac:dyDescent="0.25">
      <c r="A24" s="10">
        <v>21</v>
      </c>
      <c r="B24" s="16" t="s">
        <v>0</v>
      </c>
      <c r="C24" s="10">
        <v>24341742</v>
      </c>
      <c r="D24" s="11">
        <v>40.799999999999997</v>
      </c>
      <c r="E24" s="8">
        <v>6263.9</v>
      </c>
      <c r="F24" s="8">
        <v>6263.9</v>
      </c>
      <c r="G24" s="9">
        <f t="shared" si="15"/>
        <v>0</v>
      </c>
      <c r="H24" s="8">
        <f t="shared" si="1"/>
        <v>6.8051723166816958E-2</v>
      </c>
      <c r="I24" s="9">
        <f t="shared" si="2"/>
        <v>6.8051723166816958E-2</v>
      </c>
      <c r="L24" s="3"/>
      <c r="M24" s="3"/>
    </row>
    <row r="25" spans="1:13" ht="14.45" customHeight="1" x14ac:dyDescent="0.25">
      <c r="A25" s="10">
        <v>22</v>
      </c>
      <c r="B25" s="16" t="s">
        <v>0</v>
      </c>
      <c r="C25" s="10">
        <v>24341746</v>
      </c>
      <c r="D25" s="11">
        <v>57.5</v>
      </c>
      <c r="E25" s="8">
        <v>9462.4</v>
      </c>
      <c r="F25" s="8">
        <v>9494.1</v>
      </c>
      <c r="G25" s="9">
        <f t="shared" si="15"/>
        <v>2.7255660000000625E-2</v>
      </c>
      <c r="H25" s="8">
        <f t="shared" si="1"/>
        <v>9.5906227502254304E-2</v>
      </c>
      <c r="I25" s="9">
        <f t="shared" si="2"/>
        <v>0.12316188750225493</v>
      </c>
      <c r="L25" s="3"/>
      <c r="M25" s="3"/>
    </row>
    <row r="26" spans="1:13" x14ac:dyDescent="0.25">
      <c r="A26" s="12">
        <v>23</v>
      </c>
      <c r="B26" s="16" t="s">
        <v>0</v>
      </c>
      <c r="C26" s="12">
        <v>24341749</v>
      </c>
      <c r="D26" s="13">
        <v>36.6</v>
      </c>
      <c r="E26" s="18">
        <v>0</v>
      </c>
      <c r="F26" s="15">
        <v>0</v>
      </c>
      <c r="G26" s="9">
        <f>D26*0.015</f>
        <v>0.54900000000000004</v>
      </c>
      <c r="H26" s="8">
        <f t="shared" si="1"/>
        <v>6.1046398723174043E-2</v>
      </c>
      <c r="I26" s="9">
        <f t="shared" si="2"/>
        <v>0.61004639872317412</v>
      </c>
      <c r="J26" s="5"/>
      <c r="K26" s="2"/>
      <c r="L26" s="2"/>
      <c r="M26" s="2"/>
    </row>
    <row r="27" spans="1:13" ht="14.45" customHeight="1" x14ac:dyDescent="0.25">
      <c r="A27" s="10">
        <v>24</v>
      </c>
      <c r="B27" s="16" t="s">
        <v>0</v>
      </c>
      <c r="C27" s="10">
        <v>24341740</v>
      </c>
      <c r="D27" s="11">
        <v>60.4</v>
      </c>
      <c r="E27" s="8">
        <v>8064.2</v>
      </c>
      <c r="F27" s="8">
        <v>8171.9</v>
      </c>
      <c r="G27" s="9">
        <f t="shared" ref="G27:G58" si="16">(F27-E27)*0.0008598</f>
        <v>9.2600459999999843E-2</v>
      </c>
      <c r="H27" s="8">
        <f t="shared" si="1"/>
        <v>0.1007432372371506</v>
      </c>
      <c r="I27" s="9">
        <f t="shared" si="2"/>
        <v>0.19334369723715045</v>
      </c>
      <c r="L27" s="3"/>
      <c r="M27" s="3"/>
    </row>
    <row r="28" spans="1:13" ht="14.45" customHeight="1" x14ac:dyDescent="0.25">
      <c r="A28" s="10">
        <v>25</v>
      </c>
      <c r="B28" s="16" t="s">
        <v>0</v>
      </c>
      <c r="C28" s="10">
        <v>24841329</v>
      </c>
      <c r="D28" s="11">
        <v>42.4</v>
      </c>
      <c r="E28" s="8">
        <v>11920.6</v>
      </c>
      <c r="F28" s="8">
        <v>12336.4</v>
      </c>
      <c r="G28" s="9">
        <f t="shared" si="16"/>
        <v>0.35750483999999938</v>
      </c>
      <c r="H28" s="8">
        <f t="shared" si="1"/>
        <v>7.072041819296665E-2</v>
      </c>
      <c r="I28" s="9">
        <f t="shared" si="2"/>
        <v>0.42822525819296603</v>
      </c>
      <c r="L28" s="3"/>
      <c r="M28" s="3"/>
    </row>
    <row r="29" spans="1:13" ht="14.45" customHeight="1" x14ac:dyDescent="0.25">
      <c r="A29" s="10">
        <v>26</v>
      </c>
      <c r="B29" s="16" t="s">
        <v>0</v>
      </c>
      <c r="C29" s="10">
        <v>24841328</v>
      </c>
      <c r="D29" s="11">
        <v>58.2</v>
      </c>
      <c r="E29" s="8">
        <v>6061.6</v>
      </c>
      <c r="F29" s="8">
        <v>6061.6</v>
      </c>
      <c r="G29" s="9">
        <f t="shared" si="16"/>
        <v>0</v>
      </c>
      <c r="H29" s="8">
        <f t="shared" si="1"/>
        <v>9.7073781576194798E-2</v>
      </c>
      <c r="I29" s="9">
        <f t="shared" si="2"/>
        <v>9.7073781576194798E-2</v>
      </c>
      <c r="L29" s="3"/>
      <c r="M29" s="3"/>
    </row>
    <row r="30" spans="1:13" ht="14.45" customHeight="1" x14ac:dyDescent="0.25">
      <c r="A30" s="10">
        <v>27</v>
      </c>
      <c r="B30" s="16" t="s">
        <v>0</v>
      </c>
      <c r="C30" s="10">
        <v>24841348</v>
      </c>
      <c r="D30" s="11">
        <v>38</v>
      </c>
      <c r="E30" s="8">
        <v>8040.4</v>
      </c>
      <c r="F30" s="8">
        <v>8072.7</v>
      </c>
      <c r="G30" s="9">
        <f t="shared" si="16"/>
        <v>2.7771540000000157E-2</v>
      </c>
      <c r="H30" s="8">
        <f t="shared" si="1"/>
        <v>6.3381506871055024E-2</v>
      </c>
      <c r="I30" s="9">
        <f t="shared" si="2"/>
        <v>9.1153046871055188E-2</v>
      </c>
      <c r="L30" s="3"/>
      <c r="M30" s="3"/>
    </row>
    <row r="31" spans="1:13" ht="14.45" customHeight="1" x14ac:dyDescent="0.25">
      <c r="A31" s="10">
        <v>28</v>
      </c>
      <c r="B31" s="16" t="s">
        <v>0</v>
      </c>
      <c r="C31" s="10">
        <v>24841338</v>
      </c>
      <c r="D31" s="11">
        <v>60.2</v>
      </c>
      <c r="E31" s="8">
        <v>26026.9</v>
      </c>
      <c r="F31" s="8">
        <v>26246</v>
      </c>
      <c r="G31" s="9">
        <f t="shared" si="16"/>
        <v>0.18838217999999873</v>
      </c>
      <c r="H31" s="8">
        <f t="shared" si="1"/>
        <v>0.1004096503588819</v>
      </c>
      <c r="I31" s="9">
        <f t="shared" si="2"/>
        <v>0.28879183035888062</v>
      </c>
      <c r="L31" s="3"/>
      <c r="M31" s="3"/>
    </row>
    <row r="32" spans="1:13" ht="14.45" customHeight="1" x14ac:dyDescent="0.25">
      <c r="A32" s="10">
        <v>29</v>
      </c>
      <c r="B32" s="16" t="s">
        <v>0</v>
      </c>
      <c r="C32" s="10">
        <v>24841339</v>
      </c>
      <c r="D32" s="11">
        <v>42.6</v>
      </c>
      <c r="E32" s="8">
        <v>14167.2</v>
      </c>
      <c r="F32" s="8">
        <v>14167.2</v>
      </c>
      <c r="G32" s="9">
        <f t="shared" si="16"/>
        <v>0</v>
      </c>
      <c r="H32" s="8">
        <f t="shared" si="1"/>
        <v>7.1054005071235368E-2</v>
      </c>
      <c r="I32" s="9">
        <f t="shared" si="2"/>
        <v>7.1054005071235368E-2</v>
      </c>
      <c r="L32" s="3"/>
      <c r="M32" s="3"/>
    </row>
    <row r="33" spans="1:13" ht="14.45" customHeight="1" x14ac:dyDescent="0.25">
      <c r="A33" s="10">
        <v>30</v>
      </c>
      <c r="B33" s="16" t="s">
        <v>0</v>
      </c>
      <c r="C33" s="10">
        <v>24841349</v>
      </c>
      <c r="D33" s="11">
        <v>58.2</v>
      </c>
      <c r="E33" s="8">
        <v>14849</v>
      </c>
      <c r="F33" s="8">
        <v>14985.3</v>
      </c>
      <c r="G33" s="9">
        <f t="shared" si="16"/>
        <v>0.11719073999999938</v>
      </c>
      <c r="H33" s="8">
        <f t="shared" si="1"/>
        <v>9.7073781576194798E-2</v>
      </c>
      <c r="I33" s="9">
        <f t="shared" si="2"/>
        <v>0.21426452157619419</v>
      </c>
      <c r="L33" s="3"/>
      <c r="M33" s="3"/>
    </row>
    <row r="34" spans="1:13" ht="14.45" customHeight="1" x14ac:dyDescent="0.25">
      <c r="A34" s="10">
        <v>31</v>
      </c>
      <c r="B34" s="16" t="s">
        <v>0</v>
      </c>
      <c r="C34" s="10">
        <v>24841333</v>
      </c>
      <c r="D34" s="11">
        <v>38.200000000000003</v>
      </c>
      <c r="E34" s="8">
        <v>8344.7000000000007</v>
      </c>
      <c r="F34" s="8">
        <v>8443.4</v>
      </c>
      <c r="G34" s="9">
        <f t="shared" si="16"/>
        <v>8.4862259999999065E-2</v>
      </c>
      <c r="H34" s="8">
        <f t="shared" si="1"/>
        <v>6.3715093749323728E-2</v>
      </c>
      <c r="I34" s="9">
        <f t="shared" si="2"/>
        <v>0.14857735374932279</v>
      </c>
      <c r="L34" s="3"/>
      <c r="M34" s="3"/>
    </row>
    <row r="35" spans="1:13" ht="14.45" customHeight="1" x14ac:dyDescent="0.25">
      <c r="A35" s="10">
        <v>32</v>
      </c>
      <c r="B35" s="16" t="s">
        <v>0</v>
      </c>
      <c r="C35" s="10">
        <v>24841341</v>
      </c>
      <c r="D35" s="11">
        <v>59.9</v>
      </c>
      <c r="E35" s="8">
        <v>10684.1</v>
      </c>
      <c r="F35" s="8">
        <v>10760.1</v>
      </c>
      <c r="G35" s="9">
        <f t="shared" si="16"/>
        <v>6.5344799999999995E-2</v>
      </c>
      <c r="H35" s="8">
        <f t="shared" si="1"/>
        <v>9.9909270041478829E-2</v>
      </c>
      <c r="I35" s="9">
        <f t="shared" si="2"/>
        <v>0.16525407004147882</v>
      </c>
      <c r="L35" s="3"/>
      <c r="M35" s="3"/>
    </row>
    <row r="36" spans="1:13" ht="14.45" customHeight="1" x14ac:dyDescent="0.25">
      <c r="A36" s="10">
        <v>33</v>
      </c>
      <c r="B36" s="16" t="s">
        <v>0</v>
      </c>
      <c r="C36" s="10">
        <v>24841332</v>
      </c>
      <c r="D36" s="11">
        <v>42.3</v>
      </c>
      <c r="E36" s="8">
        <v>3070.4</v>
      </c>
      <c r="F36" s="8">
        <v>3070.4</v>
      </c>
      <c r="G36" s="9">
        <f t="shared" si="16"/>
        <v>0</v>
      </c>
      <c r="H36" s="8">
        <f t="shared" si="1"/>
        <v>7.0553624753832297E-2</v>
      </c>
      <c r="I36" s="9">
        <f t="shared" si="2"/>
        <v>7.0553624753832297E-2</v>
      </c>
      <c r="L36" s="3"/>
      <c r="M36" s="3"/>
    </row>
    <row r="37" spans="1:13" ht="14.45" customHeight="1" x14ac:dyDescent="0.25">
      <c r="A37" s="10">
        <v>34</v>
      </c>
      <c r="B37" s="16" t="s">
        <v>0</v>
      </c>
      <c r="C37" s="10">
        <v>24841335</v>
      </c>
      <c r="D37" s="11">
        <v>58.1</v>
      </c>
      <c r="E37" s="8">
        <v>2074.4</v>
      </c>
      <c r="F37" s="8">
        <v>2074.4</v>
      </c>
      <c r="G37" s="9">
        <f t="shared" si="16"/>
        <v>0</v>
      </c>
      <c r="H37" s="8">
        <f t="shared" si="1"/>
        <v>9.6906988137060432E-2</v>
      </c>
      <c r="I37" s="9">
        <f t="shared" si="2"/>
        <v>9.6906988137060432E-2</v>
      </c>
      <c r="L37" s="3"/>
      <c r="M37" s="3"/>
    </row>
    <row r="38" spans="1:13" ht="14.45" customHeight="1" x14ac:dyDescent="0.25">
      <c r="A38" s="10">
        <v>35</v>
      </c>
      <c r="B38" s="16" t="s">
        <v>0</v>
      </c>
      <c r="C38" s="10">
        <v>24841343</v>
      </c>
      <c r="D38" s="11">
        <v>38.200000000000003</v>
      </c>
      <c r="E38" s="8">
        <v>5866.1</v>
      </c>
      <c r="F38" s="8">
        <v>5866.1</v>
      </c>
      <c r="G38" s="9">
        <f t="shared" si="16"/>
        <v>0</v>
      </c>
      <c r="H38" s="8">
        <f t="shared" si="1"/>
        <v>6.3715093749323728E-2</v>
      </c>
      <c r="I38" s="9">
        <f t="shared" si="2"/>
        <v>6.3715093749323728E-2</v>
      </c>
      <c r="L38" s="3"/>
      <c r="M38" s="3"/>
    </row>
    <row r="39" spans="1:13" ht="14.45" customHeight="1" x14ac:dyDescent="0.25">
      <c r="A39" s="10">
        <v>36</v>
      </c>
      <c r="B39" s="16" t="s">
        <v>0</v>
      </c>
      <c r="C39" s="10">
        <v>24841344</v>
      </c>
      <c r="D39" s="11">
        <v>60.7</v>
      </c>
      <c r="E39" s="8">
        <v>8054.4</v>
      </c>
      <c r="F39" s="8">
        <v>8139.2</v>
      </c>
      <c r="G39" s="9">
        <f t="shared" si="16"/>
        <v>7.2911040000000149E-2</v>
      </c>
      <c r="H39" s="8">
        <f t="shared" si="1"/>
        <v>0.10124361755455367</v>
      </c>
      <c r="I39" s="9">
        <f t="shared" si="2"/>
        <v>0.17415465755455384</v>
      </c>
      <c r="L39" s="3"/>
      <c r="M39" s="3"/>
    </row>
    <row r="40" spans="1:13" ht="14.45" customHeight="1" x14ac:dyDescent="0.25">
      <c r="A40" s="10">
        <v>37</v>
      </c>
      <c r="B40" s="16" t="s">
        <v>0</v>
      </c>
      <c r="C40" s="10">
        <v>24841330</v>
      </c>
      <c r="D40" s="11">
        <v>42.6</v>
      </c>
      <c r="E40" s="8">
        <v>11355.1</v>
      </c>
      <c r="F40" s="8">
        <v>11580.4</v>
      </c>
      <c r="G40" s="9">
        <f t="shared" si="16"/>
        <v>0.19371293999999936</v>
      </c>
      <c r="H40" s="8">
        <f t="shared" si="1"/>
        <v>7.1054005071235368E-2</v>
      </c>
      <c r="I40" s="9">
        <f t="shared" si="2"/>
        <v>0.26476694507123472</v>
      </c>
      <c r="L40" s="3"/>
      <c r="M40" s="3"/>
    </row>
    <row r="41" spans="1:13" ht="14.45" customHeight="1" x14ac:dyDescent="0.25">
      <c r="A41" s="10">
        <v>38</v>
      </c>
      <c r="B41" s="16" t="s">
        <v>0</v>
      </c>
      <c r="C41" s="10">
        <v>24841331</v>
      </c>
      <c r="D41" s="11">
        <v>58</v>
      </c>
      <c r="E41" s="8">
        <v>6839.7</v>
      </c>
      <c r="F41" s="8">
        <v>6888.6</v>
      </c>
      <c r="G41" s="9">
        <f t="shared" si="16"/>
        <v>4.2044220000000465E-2</v>
      </c>
      <c r="H41" s="8">
        <f t="shared" si="1"/>
        <v>9.674019469792608E-2</v>
      </c>
      <c r="I41" s="9">
        <f t="shared" si="2"/>
        <v>0.13878441469792654</v>
      </c>
      <c r="L41" s="3"/>
      <c r="M41" s="3"/>
    </row>
    <row r="42" spans="1:13" ht="14.45" customHeight="1" x14ac:dyDescent="0.25">
      <c r="A42" s="10">
        <v>39</v>
      </c>
      <c r="B42" s="16" t="s">
        <v>0</v>
      </c>
      <c r="C42" s="10">
        <v>24841334</v>
      </c>
      <c r="D42" s="11">
        <v>37.700000000000003</v>
      </c>
      <c r="E42" s="8">
        <v>6186.7</v>
      </c>
      <c r="F42" s="8">
        <v>6186.7</v>
      </c>
      <c r="G42" s="9">
        <f t="shared" si="16"/>
        <v>0</v>
      </c>
      <c r="H42" s="8">
        <f t="shared" si="1"/>
        <v>6.2881126553651953E-2</v>
      </c>
      <c r="I42" s="9">
        <f t="shared" si="2"/>
        <v>6.2881126553651953E-2</v>
      </c>
      <c r="L42" s="3"/>
      <c r="M42" s="3"/>
    </row>
    <row r="43" spans="1:13" ht="14.45" customHeight="1" x14ac:dyDescent="0.25">
      <c r="A43" s="10">
        <v>40</v>
      </c>
      <c r="B43" s="16" t="s">
        <v>0</v>
      </c>
      <c r="C43" s="10">
        <v>24841325</v>
      </c>
      <c r="D43" s="11">
        <v>60.6</v>
      </c>
      <c r="E43" s="8">
        <v>20861.2</v>
      </c>
      <c r="F43" s="8">
        <v>21135.7</v>
      </c>
      <c r="G43" s="9">
        <f t="shared" si="16"/>
        <v>0.23601510000000001</v>
      </c>
      <c r="H43" s="8">
        <f t="shared" si="1"/>
        <v>0.10107682411541932</v>
      </c>
      <c r="I43" s="9">
        <f t="shared" si="2"/>
        <v>0.33709192411541933</v>
      </c>
      <c r="L43" s="3"/>
      <c r="M43" s="3"/>
    </row>
    <row r="44" spans="1:13" ht="14.45" customHeight="1" x14ac:dyDescent="0.25">
      <c r="A44" s="10">
        <v>41</v>
      </c>
      <c r="B44" s="16" t="s">
        <v>0</v>
      </c>
      <c r="C44" s="10">
        <v>24841336</v>
      </c>
      <c r="D44" s="11">
        <v>42.6</v>
      </c>
      <c r="E44" s="8">
        <v>15165.3</v>
      </c>
      <c r="F44" s="8">
        <v>15165.3</v>
      </c>
      <c r="G44" s="9">
        <f t="shared" si="16"/>
        <v>0</v>
      </c>
      <c r="H44" s="8">
        <f t="shared" si="1"/>
        <v>7.1054005071235368E-2</v>
      </c>
      <c r="I44" s="9">
        <f t="shared" si="2"/>
        <v>7.1054005071235368E-2</v>
      </c>
      <c r="L44" s="3"/>
      <c r="M44" s="3"/>
    </row>
    <row r="45" spans="1:13" ht="14.45" customHeight="1" x14ac:dyDescent="0.25">
      <c r="A45" s="10">
        <v>42</v>
      </c>
      <c r="B45" s="16" t="s">
        <v>0</v>
      </c>
      <c r="C45" s="10">
        <v>24841337</v>
      </c>
      <c r="D45" s="11">
        <v>57</v>
      </c>
      <c r="E45" s="8">
        <v>15532</v>
      </c>
      <c r="F45" s="8">
        <v>15584.4</v>
      </c>
      <c r="G45" s="9">
        <f t="shared" si="16"/>
        <v>4.5053519999999687E-2</v>
      </c>
      <c r="H45" s="8">
        <f t="shared" si="1"/>
        <v>9.5072260306582529E-2</v>
      </c>
      <c r="I45" s="9">
        <f t="shared" si="2"/>
        <v>0.14012578030658221</v>
      </c>
      <c r="L45" s="3"/>
      <c r="M45" s="3"/>
    </row>
    <row r="46" spans="1:13" ht="14.45" customHeight="1" x14ac:dyDescent="0.25">
      <c r="A46" s="10">
        <v>43</v>
      </c>
      <c r="B46" s="16" t="s">
        <v>0</v>
      </c>
      <c r="C46" s="10">
        <v>24841360</v>
      </c>
      <c r="D46" s="11">
        <v>38.1</v>
      </c>
      <c r="E46" s="8">
        <v>13574.6</v>
      </c>
      <c r="F46" s="8">
        <v>13734.3</v>
      </c>
      <c r="G46" s="9">
        <f t="shared" si="16"/>
        <v>0.13731005999999907</v>
      </c>
      <c r="H46" s="8">
        <f t="shared" si="1"/>
        <v>6.3548300310189376E-2</v>
      </c>
      <c r="I46" s="9">
        <f t="shared" si="2"/>
        <v>0.20085836031018844</v>
      </c>
      <c r="L46" s="3"/>
      <c r="M46" s="3"/>
    </row>
    <row r="47" spans="1:13" ht="14.45" customHeight="1" x14ac:dyDescent="0.25">
      <c r="A47" s="10">
        <v>44</v>
      </c>
      <c r="B47" s="16" t="s">
        <v>0</v>
      </c>
      <c r="C47" s="10">
        <v>24841357</v>
      </c>
      <c r="D47" s="11">
        <v>37.9</v>
      </c>
      <c r="E47" s="8">
        <v>9143.9</v>
      </c>
      <c r="F47" s="8">
        <v>9143.9</v>
      </c>
      <c r="G47" s="9">
        <f t="shared" si="16"/>
        <v>0</v>
      </c>
      <c r="H47" s="8">
        <f t="shared" si="1"/>
        <v>6.3214713431920658E-2</v>
      </c>
      <c r="I47" s="9">
        <f t="shared" si="2"/>
        <v>6.3214713431920658E-2</v>
      </c>
      <c r="L47" s="3"/>
      <c r="M47" s="3"/>
    </row>
    <row r="48" spans="1:13" ht="14.45" customHeight="1" x14ac:dyDescent="0.25">
      <c r="A48" s="10">
        <v>45</v>
      </c>
      <c r="B48" s="16" t="s">
        <v>0</v>
      </c>
      <c r="C48" s="10">
        <v>24841356</v>
      </c>
      <c r="D48" s="11">
        <v>41</v>
      </c>
      <c r="E48" s="8">
        <v>18039.900000000001</v>
      </c>
      <c r="F48" s="8">
        <v>18575.5</v>
      </c>
      <c r="G48" s="9">
        <f t="shared" si="16"/>
        <v>0.46050887999999873</v>
      </c>
      <c r="H48" s="8">
        <f t="shared" si="1"/>
        <v>6.8385310045085676E-2</v>
      </c>
      <c r="I48" s="9">
        <f t="shared" si="2"/>
        <v>0.52889419004508442</v>
      </c>
      <c r="L48" s="3"/>
      <c r="M48" s="3"/>
    </row>
    <row r="49" spans="1:13" ht="14.45" customHeight="1" x14ac:dyDescent="0.25">
      <c r="A49" s="10">
        <v>46</v>
      </c>
      <c r="B49" s="16" t="s">
        <v>0</v>
      </c>
      <c r="C49" s="10">
        <v>24841353</v>
      </c>
      <c r="D49" s="11">
        <v>40.799999999999997</v>
      </c>
      <c r="E49" s="8">
        <v>3812.5</v>
      </c>
      <c r="F49" s="8">
        <v>3812.5</v>
      </c>
      <c r="G49" s="9">
        <f t="shared" si="16"/>
        <v>0</v>
      </c>
      <c r="H49" s="8">
        <f t="shared" si="1"/>
        <v>6.8051723166816958E-2</v>
      </c>
      <c r="I49" s="9">
        <f t="shared" si="2"/>
        <v>6.8051723166816958E-2</v>
      </c>
      <c r="L49" s="3"/>
      <c r="M49" s="3"/>
    </row>
    <row r="50" spans="1:13" ht="14.45" customHeight="1" x14ac:dyDescent="0.25">
      <c r="A50" s="10">
        <v>47</v>
      </c>
      <c r="B50" s="16" t="s">
        <v>0</v>
      </c>
      <c r="C50" s="10">
        <v>24841363</v>
      </c>
      <c r="D50" s="11">
        <v>36.299999999999997</v>
      </c>
      <c r="E50" s="8">
        <v>3598.3</v>
      </c>
      <c r="F50" s="8">
        <v>3598.3</v>
      </c>
      <c r="G50" s="9">
        <f t="shared" si="16"/>
        <v>0</v>
      </c>
      <c r="H50" s="8">
        <f t="shared" si="1"/>
        <v>6.0546018405770972E-2</v>
      </c>
      <c r="I50" s="9">
        <f t="shared" si="2"/>
        <v>6.0546018405770972E-2</v>
      </c>
      <c r="L50" s="3"/>
      <c r="M50" s="3"/>
    </row>
    <row r="51" spans="1:13" ht="14.45" customHeight="1" x14ac:dyDescent="0.25">
      <c r="A51" s="10">
        <v>48</v>
      </c>
      <c r="B51" s="16" t="s">
        <v>0</v>
      </c>
      <c r="C51" s="10">
        <v>24841346</v>
      </c>
      <c r="D51" s="11">
        <v>45.6</v>
      </c>
      <c r="E51" s="8">
        <v>12662.1</v>
      </c>
      <c r="F51" s="8">
        <v>12713.4</v>
      </c>
      <c r="G51" s="9">
        <f t="shared" si="16"/>
        <v>4.4107739999999375E-2</v>
      </c>
      <c r="H51" s="8">
        <f t="shared" si="1"/>
        <v>7.605780824526602E-2</v>
      </c>
      <c r="I51" s="9">
        <f t="shared" si="2"/>
        <v>0.1201655482452654</v>
      </c>
      <c r="L51" s="3"/>
      <c r="M51" s="3"/>
    </row>
    <row r="52" spans="1:13" ht="14.45" customHeight="1" x14ac:dyDescent="0.25">
      <c r="A52" s="10">
        <v>49</v>
      </c>
      <c r="B52" s="16" t="s">
        <v>0</v>
      </c>
      <c r="C52" s="10">
        <v>24841354</v>
      </c>
      <c r="D52" s="11">
        <v>38</v>
      </c>
      <c r="E52" s="8">
        <v>10351.6</v>
      </c>
      <c r="F52" s="8">
        <v>10586.3</v>
      </c>
      <c r="G52" s="9">
        <f t="shared" si="16"/>
        <v>0.20179505999999905</v>
      </c>
      <c r="H52" s="8">
        <f t="shared" si="1"/>
        <v>6.3381506871055024E-2</v>
      </c>
      <c r="I52" s="9">
        <f t="shared" si="2"/>
        <v>0.26517656687105406</v>
      </c>
      <c r="L52" s="3"/>
      <c r="M52" s="3"/>
    </row>
    <row r="53" spans="1:13" ht="14.45" customHeight="1" x14ac:dyDescent="0.25">
      <c r="A53" s="10">
        <v>50</v>
      </c>
      <c r="B53" s="16" t="s">
        <v>0</v>
      </c>
      <c r="C53" s="10">
        <v>24841351</v>
      </c>
      <c r="D53" s="11">
        <v>40.9</v>
      </c>
      <c r="E53" s="8">
        <v>5735.5</v>
      </c>
      <c r="F53" s="8">
        <v>5735.5</v>
      </c>
      <c r="G53" s="9">
        <f t="shared" si="16"/>
        <v>0</v>
      </c>
      <c r="H53" s="8">
        <f t="shared" si="1"/>
        <v>6.8218516605951324E-2</v>
      </c>
      <c r="I53" s="9">
        <f t="shared" si="2"/>
        <v>6.8218516605951324E-2</v>
      </c>
      <c r="L53" s="3"/>
      <c r="M53" s="3"/>
    </row>
    <row r="54" spans="1:13" ht="14.45" customHeight="1" x14ac:dyDescent="0.25">
      <c r="A54" s="10">
        <v>51</v>
      </c>
      <c r="B54" s="16" t="s">
        <v>0</v>
      </c>
      <c r="C54" s="10">
        <v>24841361</v>
      </c>
      <c r="D54" s="11">
        <v>40.799999999999997</v>
      </c>
      <c r="E54" s="8">
        <v>14290.3</v>
      </c>
      <c r="F54" s="8">
        <v>14651.1</v>
      </c>
      <c r="G54" s="9">
        <f t="shared" si="16"/>
        <v>0.31021584000000091</v>
      </c>
      <c r="H54" s="8">
        <f t="shared" si="1"/>
        <v>6.8051723166816958E-2</v>
      </c>
      <c r="I54" s="9">
        <f t="shared" si="2"/>
        <v>0.37826756316681787</v>
      </c>
      <c r="L54" s="3"/>
      <c r="M54" s="3"/>
    </row>
    <row r="55" spans="1:13" ht="14.45" customHeight="1" x14ac:dyDescent="0.25">
      <c r="A55" s="10">
        <v>52</v>
      </c>
      <c r="B55" s="16" t="s">
        <v>0</v>
      </c>
      <c r="C55" s="10">
        <v>24841362</v>
      </c>
      <c r="D55" s="11">
        <v>36.299999999999997</v>
      </c>
      <c r="E55" s="8">
        <v>10167.9</v>
      </c>
      <c r="F55" s="8">
        <v>10179.200000000001</v>
      </c>
      <c r="G55" s="9">
        <f t="shared" si="16"/>
        <v>9.7157400000009372E-3</v>
      </c>
      <c r="H55" s="8">
        <f t="shared" si="1"/>
        <v>6.0546018405770972E-2</v>
      </c>
      <c r="I55" s="9">
        <f t="shared" si="2"/>
        <v>7.026175840577191E-2</v>
      </c>
      <c r="L55" s="3"/>
      <c r="M55" s="3"/>
    </row>
    <row r="56" spans="1:13" ht="14.45" customHeight="1" x14ac:dyDescent="0.25">
      <c r="A56" s="10">
        <v>53</v>
      </c>
      <c r="B56" s="16" t="s">
        <v>0</v>
      </c>
      <c r="C56" s="10">
        <v>24841365</v>
      </c>
      <c r="D56" s="11">
        <v>62.8</v>
      </c>
      <c r="E56" s="8">
        <v>29182.6</v>
      </c>
      <c r="F56" s="8">
        <v>29685.9</v>
      </c>
      <c r="G56" s="9">
        <f t="shared" si="16"/>
        <v>0.43273734000000247</v>
      </c>
      <c r="H56" s="8">
        <f t="shared" si="1"/>
        <v>0.10474627977637513</v>
      </c>
      <c r="I56" s="9">
        <f t="shared" si="2"/>
        <v>0.5374836197763776</v>
      </c>
      <c r="L56" s="3"/>
      <c r="M56" s="3"/>
    </row>
    <row r="57" spans="1:13" ht="14.45" customHeight="1" x14ac:dyDescent="0.25">
      <c r="A57" s="10">
        <v>54</v>
      </c>
      <c r="B57" s="16" t="s">
        <v>0</v>
      </c>
      <c r="C57" s="10">
        <v>24841366</v>
      </c>
      <c r="D57" s="11">
        <v>39.6</v>
      </c>
      <c r="E57" s="8">
        <v>4472.7</v>
      </c>
      <c r="F57" s="8">
        <v>4472.7</v>
      </c>
      <c r="G57" s="9">
        <f t="shared" si="16"/>
        <v>0</v>
      </c>
      <c r="H57" s="8">
        <f t="shared" si="1"/>
        <v>6.6050201897204702E-2</v>
      </c>
      <c r="I57" s="9">
        <f t="shared" si="2"/>
        <v>6.6050201897204702E-2</v>
      </c>
      <c r="L57" s="3"/>
      <c r="M57" s="3"/>
    </row>
    <row r="58" spans="1:13" ht="14.45" customHeight="1" x14ac:dyDescent="0.25">
      <c r="A58" s="10">
        <v>55</v>
      </c>
      <c r="B58" s="16" t="s">
        <v>0</v>
      </c>
      <c r="C58" s="10">
        <v>24841358</v>
      </c>
      <c r="D58" s="11">
        <v>41.6</v>
      </c>
      <c r="E58" s="8">
        <v>18092.400000000001</v>
      </c>
      <c r="F58" s="8">
        <v>18528.2</v>
      </c>
      <c r="G58" s="9">
        <f t="shared" si="16"/>
        <v>0.37470083999999937</v>
      </c>
      <c r="H58" s="8">
        <f t="shared" si="1"/>
        <v>6.9386070679891818E-2</v>
      </c>
      <c r="I58" s="9">
        <f t="shared" si="2"/>
        <v>0.4440869106798912</v>
      </c>
      <c r="L58" s="3"/>
      <c r="M58" s="3"/>
    </row>
    <row r="59" spans="1:13" ht="14.45" customHeight="1" x14ac:dyDescent="0.25">
      <c r="A59" s="10">
        <v>56</v>
      </c>
      <c r="B59" s="16" t="s">
        <v>0</v>
      </c>
      <c r="C59" s="10">
        <v>24841359</v>
      </c>
      <c r="D59" s="11">
        <v>42.7</v>
      </c>
      <c r="E59" s="8">
        <v>7815.3</v>
      </c>
      <c r="F59" s="8">
        <v>7931.8</v>
      </c>
      <c r="G59" s="9">
        <f t="shared" ref="G59:G76" si="17">(F59-E59)*0.0008598</f>
        <v>0.1001667</v>
      </c>
      <c r="H59" s="8">
        <f t="shared" si="1"/>
        <v>7.1220798510369721E-2</v>
      </c>
      <c r="I59" s="9">
        <f t="shared" si="2"/>
        <v>0.17138749851036972</v>
      </c>
      <c r="L59" s="3"/>
      <c r="M59" s="3"/>
    </row>
    <row r="60" spans="1:13" ht="14.45" customHeight="1" x14ac:dyDescent="0.25">
      <c r="A60" s="10">
        <v>57</v>
      </c>
      <c r="B60" s="16" t="s">
        <v>0</v>
      </c>
      <c r="C60" s="10">
        <v>24841345</v>
      </c>
      <c r="D60" s="11">
        <v>36.700000000000003</v>
      </c>
      <c r="E60" s="8">
        <v>7546.6</v>
      </c>
      <c r="F60" s="8">
        <v>7604.3</v>
      </c>
      <c r="G60" s="9">
        <f t="shared" si="17"/>
        <v>4.9610459999999842E-2</v>
      </c>
      <c r="H60" s="8">
        <f t="shared" si="1"/>
        <v>6.1213192162308402E-2</v>
      </c>
      <c r="I60" s="9">
        <f t="shared" si="2"/>
        <v>0.11082365216230824</v>
      </c>
      <c r="L60" s="3"/>
      <c r="M60" s="3"/>
    </row>
    <row r="61" spans="1:13" ht="14.45" customHeight="1" x14ac:dyDescent="0.25">
      <c r="A61" s="10">
        <v>58</v>
      </c>
      <c r="B61" s="16" t="s">
        <v>0</v>
      </c>
      <c r="C61" s="10">
        <v>24841364</v>
      </c>
      <c r="D61" s="11">
        <v>65.400000000000006</v>
      </c>
      <c r="E61" s="8">
        <v>13491.5</v>
      </c>
      <c r="F61" s="8">
        <v>13556.2</v>
      </c>
      <c r="G61" s="9">
        <f t="shared" si="17"/>
        <v>5.5629060000000626E-2</v>
      </c>
      <c r="H61" s="8">
        <f t="shared" si="1"/>
        <v>0.10908290919386839</v>
      </c>
      <c r="I61" s="9">
        <f t="shared" si="2"/>
        <v>0.16471196919386902</v>
      </c>
      <c r="L61" s="3"/>
      <c r="M61" s="3"/>
    </row>
    <row r="62" spans="1:13" ht="14.45" customHeight="1" x14ac:dyDescent="0.25">
      <c r="A62" s="10">
        <v>59</v>
      </c>
      <c r="B62" s="16" t="s">
        <v>0</v>
      </c>
      <c r="C62" s="10">
        <v>24841352</v>
      </c>
      <c r="D62" s="11">
        <v>39.4</v>
      </c>
      <c r="E62" s="8">
        <v>12385.9</v>
      </c>
      <c r="F62" s="8">
        <v>12701.8</v>
      </c>
      <c r="G62" s="9">
        <f t="shared" si="17"/>
        <v>0.2716108199999997</v>
      </c>
      <c r="H62" s="8">
        <f t="shared" si="1"/>
        <v>6.5716615018935984E-2</v>
      </c>
      <c r="I62" s="9">
        <f t="shared" si="2"/>
        <v>0.3373274350189357</v>
      </c>
      <c r="L62" s="3"/>
      <c r="M62" s="3"/>
    </row>
    <row r="63" spans="1:13" ht="14.45" customHeight="1" x14ac:dyDescent="0.25">
      <c r="A63" s="10">
        <v>60</v>
      </c>
      <c r="B63" s="16" t="s">
        <v>0</v>
      </c>
      <c r="C63" s="10">
        <v>24841326</v>
      </c>
      <c r="D63" s="11">
        <v>41.6</v>
      </c>
      <c r="E63" s="8">
        <v>1711.8</v>
      </c>
      <c r="F63" s="8">
        <v>1711.8</v>
      </c>
      <c r="G63" s="9">
        <f t="shared" si="17"/>
        <v>0</v>
      </c>
      <c r="H63" s="8">
        <f t="shared" si="1"/>
        <v>6.9386070679891818E-2</v>
      </c>
      <c r="I63" s="9">
        <f t="shared" si="2"/>
        <v>6.9386070679891818E-2</v>
      </c>
      <c r="L63" s="3"/>
      <c r="M63" s="3"/>
    </row>
    <row r="64" spans="1:13" ht="14.45" customHeight="1" x14ac:dyDescent="0.25">
      <c r="A64" s="10">
        <v>61</v>
      </c>
      <c r="B64" s="16" t="s">
        <v>0</v>
      </c>
      <c r="C64" s="10">
        <v>24841312</v>
      </c>
      <c r="D64" s="11">
        <v>42.7</v>
      </c>
      <c r="E64" s="8">
        <v>9561.4</v>
      </c>
      <c r="F64" s="8">
        <v>9561.4</v>
      </c>
      <c r="G64" s="9">
        <f t="shared" si="17"/>
        <v>0</v>
      </c>
      <c r="H64" s="8">
        <f t="shared" si="1"/>
        <v>7.1220798510369721E-2</v>
      </c>
      <c r="I64" s="9">
        <f t="shared" si="2"/>
        <v>7.1220798510369721E-2</v>
      </c>
      <c r="L64" s="3"/>
      <c r="M64" s="3"/>
    </row>
    <row r="65" spans="1:13" ht="14.45" customHeight="1" x14ac:dyDescent="0.25">
      <c r="A65" s="10">
        <v>62</v>
      </c>
      <c r="B65" s="16" t="s">
        <v>0</v>
      </c>
      <c r="C65" s="10">
        <v>24841315</v>
      </c>
      <c r="D65" s="11">
        <v>36.9</v>
      </c>
      <c r="E65" s="8">
        <v>11424.3</v>
      </c>
      <c r="F65" s="8">
        <v>11500.5</v>
      </c>
      <c r="G65" s="9">
        <f t="shared" si="17"/>
        <v>6.5516760000000618E-2</v>
      </c>
      <c r="H65" s="8">
        <f t="shared" si="1"/>
        <v>6.1546779040577107E-2</v>
      </c>
      <c r="I65" s="9">
        <f t="shared" si="2"/>
        <v>0.12706353904057771</v>
      </c>
      <c r="L65" s="3"/>
      <c r="M65" s="3"/>
    </row>
    <row r="66" spans="1:13" ht="14.45" customHeight="1" x14ac:dyDescent="0.25">
      <c r="A66" s="10">
        <v>63</v>
      </c>
      <c r="B66" s="16" t="s">
        <v>0</v>
      </c>
      <c r="C66" s="10">
        <v>24841350</v>
      </c>
      <c r="D66" s="11">
        <v>65.3</v>
      </c>
      <c r="E66" s="8">
        <v>21767.9</v>
      </c>
      <c r="F66" s="8">
        <v>22185.8</v>
      </c>
      <c r="G66" s="9">
        <f t="shared" si="17"/>
        <v>0.35931041999999813</v>
      </c>
      <c r="H66" s="8">
        <f t="shared" si="1"/>
        <v>0.10891611575473401</v>
      </c>
      <c r="I66" s="9">
        <f t="shared" si="2"/>
        <v>0.46822653575473216</v>
      </c>
      <c r="L66" s="3"/>
      <c r="M66" s="3"/>
    </row>
    <row r="67" spans="1:13" ht="14.45" customHeight="1" x14ac:dyDescent="0.25">
      <c r="A67" s="10">
        <v>64</v>
      </c>
      <c r="B67" s="16" t="s">
        <v>0</v>
      </c>
      <c r="C67" s="10">
        <v>24841311</v>
      </c>
      <c r="D67" s="11">
        <v>39.700000000000003</v>
      </c>
      <c r="E67" s="8">
        <v>5926.7</v>
      </c>
      <c r="F67" s="8">
        <v>5926.7</v>
      </c>
      <c r="G67" s="9">
        <f t="shared" si="17"/>
        <v>0</v>
      </c>
      <c r="H67" s="8">
        <f t="shared" si="1"/>
        <v>6.6216995336339068E-2</v>
      </c>
      <c r="I67" s="9">
        <f t="shared" si="2"/>
        <v>6.6216995336339068E-2</v>
      </c>
      <c r="L67" s="3"/>
      <c r="M67" s="3"/>
    </row>
    <row r="68" spans="1:13" ht="14.45" customHeight="1" x14ac:dyDescent="0.25">
      <c r="A68" s="10">
        <v>65</v>
      </c>
      <c r="B68" s="16" t="s">
        <v>0</v>
      </c>
      <c r="C68" s="10">
        <v>24841321</v>
      </c>
      <c r="D68" s="11">
        <v>41.5</v>
      </c>
      <c r="E68" s="8">
        <v>16244.5</v>
      </c>
      <c r="F68" s="8">
        <v>16571.400000000001</v>
      </c>
      <c r="G68" s="9">
        <f t="shared" si="17"/>
        <v>0.28106862000000127</v>
      </c>
      <c r="H68" s="8">
        <f t="shared" si="1"/>
        <v>6.9219277240757451E-2</v>
      </c>
      <c r="I68" s="9">
        <f t="shared" si="2"/>
        <v>0.35028789724075871</v>
      </c>
      <c r="L68" s="3"/>
      <c r="M68" s="3"/>
    </row>
    <row r="69" spans="1:13" ht="14.45" customHeight="1" x14ac:dyDescent="0.25">
      <c r="A69" s="10">
        <v>66</v>
      </c>
      <c r="B69" s="16" t="s">
        <v>0</v>
      </c>
      <c r="C69" s="10">
        <v>24841322</v>
      </c>
      <c r="D69" s="11">
        <v>42.6</v>
      </c>
      <c r="E69" s="8">
        <v>6223.5</v>
      </c>
      <c r="F69" s="8">
        <v>6223.5</v>
      </c>
      <c r="G69" s="9">
        <f t="shared" si="17"/>
        <v>0</v>
      </c>
      <c r="H69" s="8">
        <f t="shared" ref="H69:H81" si="18">$H$84*D69</f>
        <v>7.1054005071235368E-2</v>
      </c>
      <c r="I69" s="9">
        <f t="shared" ref="I69:I81" si="19">G69+H69</f>
        <v>7.1054005071235368E-2</v>
      </c>
      <c r="L69" s="3"/>
      <c r="M69" s="3"/>
    </row>
    <row r="70" spans="1:13" ht="14.45" customHeight="1" x14ac:dyDescent="0.25">
      <c r="A70" s="10">
        <v>67</v>
      </c>
      <c r="B70" s="16" t="s">
        <v>0</v>
      </c>
      <c r="C70" s="10">
        <v>24841309</v>
      </c>
      <c r="D70" s="11">
        <v>36.700000000000003</v>
      </c>
      <c r="E70" s="8">
        <v>8877</v>
      </c>
      <c r="F70" s="8">
        <v>9072.2999999999993</v>
      </c>
      <c r="G70" s="9">
        <f t="shared" si="17"/>
        <v>0.16791893999999938</v>
      </c>
      <c r="H70" s="8">
        <f t="shared" si="18"/>
        <v>6.1213192162308402E-2</v>
      </c>
      <c r="I70" s="9">
        <f t="shared" si="19"/>
        <v>0.22913213216230777</v>
      </c>
      <c r="L70" s="3"/>
      <c r="M70" s="3"/>
    </row>
    <row r="71" spans="1:13" ht="14.45" customHeight="1" x14ac:dyDescent="0.25">
      <c r="A71" s="10">
        <v>68</v>
      </c>
      <c r="B71" s="16" t="s">
        <v>0</v>
      </c>
      <c r="C71" s="10">
        <v>24841314</v>
      </c>
      <c r="D71" s="11">
        <v>47.6</v>
      </c>
      <c r="E71" s="8">
        <v>22231</v>
      </c>
      <c r="F71" s="8">
        <v>22372</v>
      </c>
      <c r="G71" s="9">
        <f t="shared" si="17"/>
        <v>0.1212318</v>
      </c>
      <c r="H71" s="8">
        <f t="shared" si="18"/>
        <v>7.9393677027953136E-2</v>
      </c>
      <c r="I71" s="9">
        <f t="shared" si="19"/>
        <v>0.20062547702795314</v>
      </c>
      <c r="L71" s="3"/>
      <c r="M71" s="3"/>
    </row>
    <row r="72" spans="1:13" ht="14.45" customHeight="1" x14ac:dyDescent="0.25">
      <c r="A72" s="10">
        <v>69</v>
      </c>
      <c r="B72" s="16" t="s">
        <v>0</v>
      </c>
      <c r="C72" s="10">
        <v>24841316</v>
      </c>
      <c r="D72" s="11">
        <v>39.4</v>
      </c>
      <c r="E72" s="8">
        <v>5738</v>
      </c>
      <c r="F72" s="8">
        <v>5738</v>
      </c>
      <c r="G72" s="9">
        <f t="shared" si="17"/>
        <v>0</v>
      </c>
      <c r="H72" s="8">
        <f t="shared" si="18"/>
        <v>6.5716615018935984E-2</v>
      </c>
      <c r="I72" s="9">
        <f t="shared" si="19"/>
        <v>6.5716615018935984E-2</v>
      </c>
      <c r="L72" s="3"/>
      <c r="M72" s="3"/>
    </row>
    <row r="73" spans="1:13" ht="14.45" customHeight="1" x14ac:dyDescent="0.25">
      <c r="A73" s="10">
        <v>70</v>
      </c>
      <c r="B73" s="16" t="s">
        <v>0</v>
      </c>
      <c r="C73" s="10">
        <v>24841317</v>
      </c>
      <c r="D73" s="11">
        <v>41.6</v>
      </c>
      <c r="E73" s="8">
        <v>4118.5</v>
      </c>
      <c r="F73" s="8">
        <v>4118.5</v>
      </c>
      <c r="G73" s="9">
        <f t="shared" si="17"/>
        <v>0</v>
      </c>
      <c r="H73" s="8">
        <f t="shared" si="18"/>
        <v>6.9386070679891818E-2</v>
      </c>
      <c r="I73" s="9">
        <f t="shared" si="19"/>
        <v>6.9386070679891818E-2</v>
      </c>
      <c r="L73" s="3"/>
      <c r="M73" s="3"/>
    </row>
    <row r="74" spans="1:13" ht="14.45" customHeight="1" x14ac:dyDescent="0.25">
      <c r="A74" s="10">
        <v>71</v>
      </c>
      <c r="B74" s="16" t="s">
        <v>0</v>
      </c>
      <c r="C74" s="10">
        <v>24841323</v>
      </c>
      <c r="D74" s="11">
        <v>42.8</v>
      </c>
      <c r="E74" s="8">
        <v>4477.8</v>
      </c>
      <c r="F74" s="8">
        <v>4477.8</v>
      </c>
      <c r="G74" s="9">
        <f t="shared" si="17"/>
        <v>0</v>
      </c>
      <c r="H74" s="8">
        <f t="shared" si="18"/>
        <v>7.1387591949504073E-2</v>
      </c>
      <c r="I74" s="9">
        <f t="shared" si="19"/>
        <v>7.1387591949504073E-2</v>
      </c>
      <c r="L74" s="3"/>
      <c r="M74" s="3"/>
    </row>
    <row r="75" spans="1:13" ht="14.45" customHeight="1" x14ac:dyDescent="0.25">
      <c r="A75" s="10">
        <v>72</v>
      </c>
      <c r="B75" s="16" t="s">
        <v>0</v>
      </c>
      <c r="C75" s="10">
        <v>24841310</v>
      </c>
      <c r="D75" s="11">
        <v>36.700000000000003</v>
      </c>
      <c r="E75" s="8">
        <v>4375.1000000000004</v>
      </c>
      <c r="F75" s="8">
        <v>4375.1000000000004</v>
      </c>
      <c r="G75" s="9">
        <f t="shared" si="17"/>
        <v>0</v>
      </c>
      <c r="H75" s="8">
        <f t="shared" si="18"/>
        <v>6.1213192162308402E-2</v>
      </c>
      <c r="I75" s="9">
        <f t="shared" si="19"/>
        <v>6.1213192162308402E-2</v>
      </c>
      <c r="L75" s="3"/>
      <c r="M75" s="3"/>
    </row>
    <row r="76" spans="1:13" x14ac:dyDescent="0.25">
      <c r="A76" s="12">
        <v>73</v>
      </c>
      <c r="B76" s="16" t="s">
        <v>0</v>
      </c>
      <c r="C76" s="12">
        <v>24841319</v>
      </c>
      <c r="D76" s="13">
        <v>47.8</v>
      </c>
      <c r="E76" s="18">
        <v>13739.2</v>
      </c>
      <c r="F76" s="15">
        <v>13959.5</v>
      </c>
      <c r="G76" s="9">
        <f t="shared" si="17"/>
        <v>0.18941393999999936</v>
      </c>
      <c r="H76" s="8">
        <f t="shared" si="18"/>
        <v>7.9727263906221826E-2</v>
      </c>
      <c r="I76" s="9">
        <f t="shared" si="19"/>
        <v>0.2691412039062212</v>
      </c>
      <c r="J76" s="5"/>
      <c r="K76" s="2"/>
      <c r="L76" s="2"/>
      <c r="M76" s="2"/>
    </row>
    <row r="77" spans="1:13" ht="14.45" customHeight="1" x14ac:dyDescent="0.25">
      <c r="A77" s="10">
        <v>74</v>
      </c>
      <c r="B77" s="10" t="s">
        <v>0</v>
      </c>
      <c r="C77" s="10">
        <v>24841327</v>
      </c>
      <c r="D77" s="11">
        <v>39.700000000000003</v>
      </c>
      <c r="E77" s="8">
        <v>12240.5</v>
      </c>
      <c r="F77" s="8">
        <v>12306.4</v>
      </c>
      <c r="G77" s="9">
        <f t="shared" ref="G77:G81" si="20">(F77-E77)*0.0008598</f>
        <v>5.6660819999999688E-2</v>
      </c>
      <c r="H77" s="8">
        <f t="shared" si="18"/>
        <v>6.6216995336339068E-2</v>
      </c>
      <c r="I77" s="9">
        <f t="shared" si="19"/>
        <v>0.12287781533633876</v>
      </c>
      <c r="L77" s="3"/>
      <c r="M77" s="3"/>
    </row>
    <row r="78" spans="1:13" ht="14.45" customHeight="1" x14ac:dyDescent="0.25">
      <c r="A78" s="10">
        <v>75</v>
      </c>
      <c r="B78" s="10" t="s">
        <v>0</v>
      </c>
      <c r="C78" s="10">
        <v>24841318</v>
      </c>
      <c r="D78" s="11">
        <v>41.5</v>
      </c>
      <c r="E78" s="8">
        <v>17830.8</v>
      </c>
      <c r="F78" s="8">
        <v>18140.8</v>
      </c>
      <c r="G78" s="9">
        <f t="shared" si="20"/>
        <v>0.266538</v>
      </c>
      <c r="H78" s="8">
        <f t="shared" si="18"/>
        <v>6.9219277240757451E-2</v>
      </c>
      <c r="I78" s="9">
        <f t="shared" si="19"/>
        <v>0.33575727724075743</v>
      </c>
      <c r="L78" s="3"/>
      <c r="M78" s="3"/>
    </row>
    <row r="79" spans="1:13" ht="14.45" customHeight="1" x14ac:dyDescent="0.25">
      <c r="A79" s="10">
        <v>76</v>
      </c>
      <c r="B79" s="10" t="s">
        <v>0</v>
      </c>
      <c r="C79" s="10">
        <v>24841320</v>
      </c>
      <c r="D79" s="11">
        <v>42.4</v>
      </c>
      <c r="E79" s="8">
        <v>18454.5</v>
      </c>
      <c r="F79" s="8">
        <v>18675.8</v>
      </c>
      <c r="G79" s="9">
        <f t="shared" si="20"/>
        <v>0.19027373999999936</v>
      </c>
      <c r="H79" s="8">
        <f t="shared" si="18"/>
        <v>7.072041819296665E-2</v>
      </c>
      <c r="I79" s="9">
        <f t="shared" si="19"/>
        <v>0.26099415819296601</v>
      </c>
      <c r="L79" s="3"/>
      <c r="M79" s="3"/>
    </row>
    <row r="80" spans="1:13" ht="14.45" customHeight="1" x14ac:dyDescent="0.25">
      <c r="A80" s="10">
        <v>77</v>
      </c>
      <c r="B80" s="10" t="s">
        <v>0</v>
      </c>
      <c r="C80" s="10">
        <v>24841313</v>
      </c>
      <c r="D80" s="11">
        <v>36.6</v>
      </c>
      <c r="E80" s="8">
        <v>8403.7000000000007</v>
      </c>
      <c r="F80" s="8">
        <v>8543.9</v>
      </c>
      <c r="G80" s="9">
        <f t="shared" si="20"/>
        <v>0.12054395999999906</v>
      </c>
      <c r="H80" s="8">
        <f t="shared" si="18"/>
        <v>6.1046398723174043E-2</v>
      </c>
      <c r="I80" s="9">
        <f t="shared" si="19"/>
        <v>0.18159035872317311</v>
      </c>
      <c r="L80" s="3"/>
      <c r="M80" s="3"/>
    </row>
    <row r="81" spans="1:13" ht="14.45" customHeight="1" x14ac:dyDescent="0.25">
      <c r="A81" s="10">
        <v>78</v>
      </c>
      <c r="B81" s="10" t="s">
        <v>0</v>
      </c>
      <c r="C81" s="10">
        <v>24841324</v>
      </c>
      <c r="D81" s="11">
        <v>48</v>
      </c>
      <c r="E81" s="8">
        <v>19317.8</v>
      </c>
      <c r="F81" s="8">
        <v>19321.5</v>
      </c>
      <c r="G81" s="9">
        <f t="shared" si="20"/>
        <v>3.1812600000006254E-3</v>
      </c>
      <c r="H81" s="8">
        <f t="shared" si="18"/>
        <v>8.0060850784490545E-2</v>
      </c>
      <c r="I81" s="9">
        <f t="shared" si="19"/>
        <v>8.3242110784491175E-2</v>
      </c>
      <c r="L81" s="3"/>
      <c r="M81" s="3"/>
    </row>
    <row r="82" spans="1:13" x14ac:dyDescent="0.25">
      <c r="A82" s="6"/>
      <c r="B82" s="6"/>
      <c r="C82" s="6"/>
      <c r="D82" s="6">
        <f>SUM(D4:D81)</f>
        <v>4435.9999999999991</v>
      </c>
      <c r="E82" s="6"/>
      <c r="F82" s="6" t="s">
        <v>5</v>
      </c>
      <c r="G82" s="7">
        <f>SUM(G4:G81)</f>
        <v>10.372043040000001</v>
      </c>
      <c r="I82" s="7">
        <f>SUM(I4:I81)</f>
        <v>17.771000000000001</v>
      </c>
    </row>
    <row r="83" spans="1:13" x14ac:dyDescent="0.25">
      <c r="A83" s="6"/>
      <c r="B83" s="6"/>
      <c r="C83" s="22" t="s">
        <v>10</v>
      </c>
      <c r="D83" s="22"/>
      <c r="E83" s="22"/>
      <c r="F83" s="22"/>
      <c r="G83" s="6">
        <v>17.771000000000001</v>
      </c>
    </row>
    <row r="84" spans="1:13" x14ac:dyDescent="0.25">
      <c r="A84" s="6"/>
      <c r="B84" s="6"/>
      <c r="C84" s="6"/>
      <c r="D84" s="6"/>
      <c r="E84" s="6"/>
      <c r="F84" s="6" t="s">
        <v>11</v>
      </c>
      <c r="G84" s="7">
        <f>G83-G82</f>
        <v>7.3989569599999996</v>
      </c>
      <c r="H84" s="6">
        <f>G84/D82</f>
        <v>1.6679343913435531E-3</v>
      </c>
    </row>
    <row r="85" spans="1:13" x14ac:dyDescent="0.25">
      <c r="A85" s="6"/>
      <c r="B85" s="6"/>
      <c r="C85" s="6"/>
      <c r="D85" s="6"/>
      <c r="E85" s="6"/>
      <c r="F85" s="6"/>
      <c r="G85" s="6"/>
    </row>
  </sheetData>
  <mergeCells count="10">
    <mergeCell ref="A1:I1"/>
    <mergeCell ref="H2:H3"/>
    <mergeCell ref="I2:I3"/>
    <mergeCell ref="C83:F83"/>
    <mergeCell ref="B2:B3"/>
    <mergeCell ref="A2:A3"/>
    <mergeCell ref="E2:F2"/>
    <mergeCell ref="G2:G3"/>
    <mergeCell ref="C2:C3"/>
    <mergeCell ref="D2:D3"/>
  </mergeCells>
  <pageMargins left="0.70866141732283472" right="0.70866141732283472" top="0.74803149606299213" bottom="0.35433070866141736" header="0.31496062992125984" footer="0.31496062992125984"/>
  <pageSetup paperSize="9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tabSelected="1" topLeftCell="A76" workbookViewId="0">
      <selection activeCell="E77" sqref="E77"/>
    </sheetView>
  </sheetViews>
  <sheetFormatPr defaultRowHeight="15" x14ac:dyDescent="0.25"/>
  <cols>
    <col min="6" max="6" width="9.140625" customWidth="1"/>
    <col min="14" max="14" width="12.5703125" customWidth="1"/>
  </cols>
  <sheetData>
    <row r="1" spans="1:14" x14ac:dyDescent="0.25">
      <c r="A1" s="29" t="s">
        <v>12</v>
      </c>
      <c r="B1" s="29"/>
      <c r="C1" s="29"/>
      <c r="D1" s="29"/>
      <c r="E1" s="29"/>
      <c r="F1" s="29"/>
      <c r="N1" s="30">
        <v>15755</v>
      </c>
    </row>
    <row r="2" spans="1:14" x14ac:dyDescent="0.25">
      <c r="A2" t="s">
        <v>24</v>
      </c>
      <c r="N2" s="30">
        <v>24560.6</v>
      </c>
    </row>
    <row r="3" spans="1:14" x14ac:dyDescent="0.25">
      <c r="A3" t="s">
        <v>13</v>
      </c>
      <c r="B3" t="s">
        <v>14</v>
      </c>
      <c r="C3" t="s">
        <v>15</v>
      </c>
      <c r="D3" t="s">
        <v>16</v>
      </c>
      <c r="E3" t="s">
        <v>17</v>
      </c>
      <c r="F3" t="s">
        <v>18</v>
      </c>
      <c r="N3" s="30">
        <v>34265.9</v>
      </c>
    </row>
    <row r="4" spans="1:14" x14ac:dyDescent="0.25">
      <c r="A4">
        <v>5951</v>
      </c>
      <c r="B4">
        <v>10</v>
      </c>
      <c r="C4">
        <v>11</v>
      </c>
      <c r="D4">
        <v>4</v>
      </c>
      <c r="E4">
        <v>2018</v>
      </c>
      <c r="F4" s="17">
        <v>0.12609583998557261</v>
      </c>
      <c r="N4" s="30">
        <v>26503.599999999999</v>
      </c>
    </row>
    <row r="5" spans="1:14" x14ac:dyDescent="0.25">
      <c r="A5">
        <v>5951</v>
      </c>
      <c r="B5">
        <v>10</v>
      </c>
      <c r="C5">
        <v>21</v>
      </c>
      <c r="D5">
        <v>4</v>
      </c>
      <c r="E5">
        <v>2018</v>
      </c>
      <c r="F5" s="17">
        <v>0.51276301162488602</v>
      </c>
      <c r="N5" s="30">
        <v>12586.2</v>
      </c>
    </row>
    <row r="6" spans="1:14" x14ac:dyDescent="0.25">
      <c r="A6">
        <v>5951</v>
      </c>
      <c r="B6">
        <v>10</v>
      </c>
      <c r="C6">
        <v>31</v>
      </c>
      <c r="D6">
        <v>4</v>
      </c>
      <c r="E6">
        <v>2018</v>
      </c>
      <c r="F6" s="17">
        <v>0.34938589998557634</v>
      </c>
      <c r="N6" s="30">
        <v>36140.300000000003</v>
      </c>
    </row>
    <row r="7" spans="1:14" x14ac:dyDescent="0.25">
      <c r="A7">
        <v>5951</v>
      </c>
      <c r="B7">
        <v>10</v>
      </c>
      <c r="C7">
        <v>41</v>
      </c>
      <c r="D7">
        <v>4</v>
      </c>
      <c r="E7">
        <v>2018</v>
      </c>
      <c r="F7" s="17">
        <v>0.35918072388818512</v>
      </c>
      <c r="N7" s="30">
        <v>7096</v>
      </c>
    </row>
    <row r="8" spans="1:14" x14ac:dyDescent="0.25">
      <c r="A8">
        <v>5951</v>
      </c>
      <c r="B8">
        <v>10</v>
      </c>
      <c r="C8">
        <v>51</v>
      </c>
      <c r="D8">
        <v>4</v>
      </c>
      <c r="E8">
        <v>2018</v>
      </c>
      <c r="F8" s="17">
        <v>0.13160002347700636</v>
      </c>
      <c r="N8" s="30">
        <v>18257.5</v>
      </c>
    </row>
    <row r="9" spans="1:14" x14ac:dyDescent="0.25">
      <c r="A9">
        <v>5951</v>
      </c>
      <c r="B9">
        <v>10</v>
      </c>
      <c r="C9">
        <v>61</v>
      </c>
      <c r="D9">
        <v>4</v>
      </c>
      <c r="E9">
        <v>2018</v>
      </c>
      <c r="F9" s="17">
        <v>0.32722677521009924</v>
      </c>
      <c r="N9" s="30">
        <v>19024.900000000001</v>
      </c>
    </row>
    <row r="10" spans="1:14" x14ac:dyDescent="0.25">
      <c r="A10">
        <v>5951</v>
      </c>
      <c r="B10">
        <v>10</v>
      </c>
      <c r="C10">
        <v>71</v>
      </c>
      <c r="D10">
        <v>4</v>
      </c>
      <c r="E10">
        <v>2018</v>
      </c>
      <c r="F10" s="17">
        <v>0.13226719723354374</v>
      </c>
      <c r="N10" s="30">
        <v>24260.7</v>
      </c>
    </row>
    <row r="11" spans="1:14" x14ac:dyDescent="0.25">
      <c r="A11">
        <v>5951</v>
      </c>
      <c r="B11">
        <v>10</v>
      </c>
      <c r="C11">
        <v>81</v>
      </c>
      <c r="D11">
        <v>4</v>
      </c>
      <c r="E11">
        <v>2018</v>
      </c>
      <c r="F11" s="17">
        <v>0.26223622833182991</v>
      </c>
      <c r="N11" s="30">
        <v>20254</v>
      </c>
    </row>
    <row r="12" spans="1:14" x14ac:dyDescent="0.25">
      <c r="A12">
        <v>5951</v>
      </c>
      <c r="B12">
        <v>10</v>
      </c>
      <c r="C12">
        <v>91</v>
      </c>
      <c r="D12">
        <v>4</v>
      </c>
      <c r="E12">
        <v>2018</v>
      </c>
      <c r="F12" s="17">
        <v>0.13016936284220018</v>
      </c>
      <c r="N12" s="30">
        <v>35012.300000000003</v>
      </c>
    </row>
    <row r="13" spans="1:14" x14ac:dyDescent="0.25">
      <c r="A13">
        <v>5951</v>
      </c>
      <c r="B13">
        <v>10</v>
      </c>
      <c r="C13">
        <v>101</v>
      </c>
      <c r="D13">
        <v>4</v>
      </c>
      <c r="E13">
        <v>2018</v>
      </c>
      <c r="F13" s="17">
        <v>0.45931272145356306</v>
      </c>
      <c r="N13" s="30">
        <v>37943.5</v>
      </c>
    </row>
    <row r="14" spans="1:14" x14ac:dyDescent="0.25">
      <c r="A14">
        <v>5951</v>
      </c>
      <c r="B14">
        <v>10</v>
      </c>
      <c r="C14">
        <v>111</v>
      </c>
      <c r="D14">
        <v>4</v>
      </c>
      <c r="E14">
        <v>2018</v>
      </c>
      <c r="F14" s="17">
        <v>0.57946467691614134</v>
      </c>
      <c r="N14" s="30">
        <v>38259.599999999999</v>
      </c>
    </row>
    <row r="15" spans="1:14" x14ac:dyDescent="0.25">
      <c r="A15">
        <v>5951</v>
      </c>
      <c r="B15">
        <v>10</v>
      </c>
      <c r="C15">
        <v>121</v>
      </c>
      <c r="D15">
        <v>4</v>
      </c>
      <c r="E15">
        <v>2018</v>
      </c>
      <c r="F15" s="17">
        <v>0.50793792050135633</v>
      </c>
      <c r="N15" s="30">
        <v>17728.5</v>
      </c>
    </row>
    <row r="16" spans="1:14" x14ac:dyDescent="0.25">
      <c r="A16">
        <v>5951</v>
      </c>
      <c r="B16">
        <v>10</v>
      </c>
      <c r="C16">
        <v>131</v>
      </c>
      <c r="D16">
        <v>4</v>
      </c>
      <c r="E16">
        <v>2018</v>
      </c>
      <c r="F16" s="17">
        <v>0.39951887003787445</v>
      </c>
      <c r="N16" s="30">
        <v>9626.5</v>
      </c>
    </row>
    <row r="17" spans="1:16" x14ac:dyDescent="0.25">
      <c r="A17">
        <v>5951</v>
      </c>
      <c r="B17">
        <v>10</v>
      </c>
      <c r="C17">
        <v>141</v>
      </c>
      <c r="D17">
        <v>4</v>
      </c>
      <c r="E17">
        <v>2018</v>
      </c>
      <c r="F17" s="17">
        <v>0.71265113394048574</v>
      </c>
      <c r="N17" s="30">
        <v>10536.1</v>
      </c>
    </row>
    <row r="18" spans="1:16" x14ac:dyDescent="0.25">
      <c r="A18">
        <v>5951</v>
      </c>
      <c r="B18">
        <v>10</v>
      </c>
      <c r="C18">
        <v>151</v>
      </c>
      <c r="D18">
        <v>4</v>
      </c>
      <c r="E18">
        <v>2018</v>
      </c>
      <c r="F18" s="17">
        <v>0.60281662316320939</v>
      </c>
      <c r="N18" s="30">
        <v>15194.6</v>
      </c>
    </row>
    <row r="19" spans="1:16" x14ac:dyDescent="0.25">
      <c r="A19">
        <v>5951</v>
      </c>
      <c r="B19">
        <v>10</v>
      </c>
      <c r="C19">
        <v>161</v>
      </c>
      <c r="D19">
        <v>4</v>
      </c>
      <c r="E19">
        <v>2018</v>
      </c>
      <c r="F19" s="17">
        <v>0.39934329565013588</v>
      </c>
      <c r="N19" s="30">
        <v>3389.4</v>
      </c>
    </row>
    <row r="20" spans="1:16" x14ac:dyDescent="0.25">
      <c r="A20">
        <v>5951</v>
      </c>
      <c r="B20">
        <v>10</v>
      </c>
      <c r="C20">
        <v>171</v>
      </c>
      <c r="D20">
        <v>4</v>
      </c>
      <c r="E20">
        <v>2018</v>
      </c>
      <c r="F20" s="17">
        <v>6.8385310045085676E-2</v>
      </c>
      <c r="N20" s="30">
        <v>32409.599999999999</v>
      </c>
    </row>
    <row r="21" spans="1:16" x14ac:dyDescent="0.25">
      <c r="A21">
        <v>5951</v>
      </c>
      <c r="B21">
        <v>10</v>
      </c>
      <c r="C21">
        <v>181</v>
      </c>
      <c r="D21">
        <v>4</v>
      </c>
      <c r="E21">
        <v>2018</v>
      </c>
      <c r="F21" s="17">
        <v>0.19351936030658251</v>
      </c>
      <c r="N21" s="30">
        <v>6263.9</v>
      </c>
    </row>
    <row r="22" spans="1:16" x14ac:dyDescent="0.25">
      <c r="A22">
        <v>5951</v>
      </c>
      <c r="B22">
        <v>10</v>
      </c>
      <c r="C22">
        <v>191</v>
      </c>
      <c r="D22">
        <v>4</v>
      </c>
      <c r="E22">
        <v>2018</v>
      </c>
      <c r="F22" s="17">
        <v>6.1046398723174043E-2</v>
      </c>
      <c r="N22" s="30">
        <v>9494.1</v>
      </c>
    </row>
    <row r="23" spans="1:16" x14ac:dyDescent="0.25">
      <c r="A23">
        <v>5951</v>
      </c>
      <c r="B23">
        <v>10</v>
      </c>
      <c r="C23">
        <v>201</v>
      </c>
      <c r="D23">
        <v>4</v>
      </c>
      <c r="E23">
        <v>2018</v>
      </c>
      <c r="F23" s="17">
        <v>0.70700040189359714</v>
      </c>
      <c r="N23" s="30">
        <v>0</v>
      </c>
    </row>
    <row r="24" spans="1:16" x14ac:dyDescent="0.25">
      <c r="A24">
        <v>5951</v>
      </c>
      <c r="B24">
        <v>10</v>
      </c>
      <c r="C24">
        <v>211</v>
      </c>
      <c r="D24">
        <v>4</v>
      </c>
      <c r="E24">
        <v>2018</v>
      </c>
      <c r="F24" s="17">
        <v>6.8051723166816958E-2</v>
      </c>
      <c r="N24" s="30">
        <v>8171.9</v>
      </c>
    </row>
    <row r="25" spans="1:16" x14ac:dyDescent="0.25">
      <c r="A25">
        <v>5951</v>
      </c>
      <c r="B25">
        <v>10</v>
      </c>
      <c r="C25">
        <v>221</v>
      </c>
      <c r="D25">
        <v>4</v>
      </c>
      <c r="E25">
        <v>2018</v>
      </c>
      <c r="F25" s="17">
        <v>0.12316188750225493</v>
      </c>
      <c r="N25" s="30">
        <v>12336.4</v>
      </c>
    </row>
    <row r="26" spans="1:16" x14ac:dyDescent="0.25">
      <c r="A26">
        <v>5951</v>
      </c>
      <c r="B26">
        <v>10</v>
      </c>
      <c r="C26">
        <v>231</v>
      </c>
      <c r="D26">
        <v>4</v>
      </c>
      <c r="E26">
        <v>2018</v>
      </c>
      <c r="F26" s="17">
        <v>0.61004639872317412</v>
      </c>
      <c r="N26" s="30">
        <v>6061.6</v>
      </c>
    </row>
    <row r="27" spans="1:16" x14ac:dyDescent="0.25">
      <c r="A27">
        <v>5951</v>
      </c>
      <c r="B27">
        <v>10</v>
      </c>
      <c r="C27">
        <v>241</v>
      </c>
      <c r="D27">
        <v>4</v>
      </c>
      <c r="E27">
        <v>2018</v>
      </c>
      <c r="F27" s="17">
        <v>0.19334369723715045</v>
      </c>
      <c r="N27" s="30">
        <v>8072.7</v>
      </c>
    </row>
    <row r="28" spans="1:16" x14ac:dyDescent="0.25">
      <c r="A28">
        <v>5951</v>
      </c>
      <c r="B28">
        <v>10</v>
      </c>
      <c r="C28">
        <v>251</v>
      </c>
      <c r="D28">
        <v>4</v>
      </c>
      <c r="E28">
        <v>2018</v>
      </c>
      <c r="F28" s="17">
        <v>0.42822525819296603</v>
      </c>
      <c r="N28" s="30">
        <v>26246</v>
      </c>
    </row>
    <row r="29" spans="1:16" x14ac:dyDescent="0.25">
      <c r="A29">
        <v>5951</v>
      </c>
      <c r="B29">
        <v>10</v>
      </c>
      <c r="C29">
        <v>261</v>
      </c>
      <c r="D29">
        <v>4</v>
      </c>
      <c r="E29">
        <v>2018</v>
      </c>
      <c r="F29" s="17">
        <v>9.7073781576194798E-2</v>
      </c>
      <c r="N29" s="30">
        <v>14167.2</v>
      </c>
    </row>
    <row r="30" spans="1:16" x14ac:dyDescent="0.25">
      <c r="A30">
        <v>5951</v>
      </c>
      <c r="B30">
        <v>10</v>
      </c>
      <c r="C30">
        <v>271</v>
      </c>
      <c r="D30">
        <v>4</v>
      </c>
      <c r="E30">
        <v>2018</v>
      </c>
      <c r="F30" s="17">
        <v>9.1153046871055188E-2</v>
      </c>
      <c r="N30" s="30">
        <v>14985.3</v>
      </c>
    </row>
    <row r="31" spans="1:16" x14ac:dyDescent="0.25">
      <c r="A31">
        <v>5951</v>
      </c>
      <c r="B31">
        <v>10</v>
      </c>
      <c r="C31">
        <v>281</v>
      </c>
      <c r="D31">
        <v>4</v>
      </c>
      <c r="E31">
        <v>2018</v>
      </c>
      <c r="F31" s="17">
        <v>0.28879183035888062</v>
      </c>
      <c r="N31" s="30">
        <v>8443.4</v>
      </c>
      <c r="O31" t="s">
        <v>22</v>
      </c>
      <c r="P31" t="s">
        <v>22</v>
      </c>
    </row>
    <row r="32" spans="1:16" x14ac:dyDescent="0.25">
      <c r="A32">
        <v>5951</v>
      </c>
      <c r="B32">
        <v>10</v>
      </c>
      <c r="C32">
        <v>291</v>
      </c>
      <c r="D32">
        <v>4</v>
      </c>
      <c r="E32">
        <v>2018</v>
      </c>
      <c r="F32" s="17">
        <v>7.1054005071235368E-2</v>
      </c>
      <c r="N32" s="30">
        <v>10760.1</v>
      </c>
    </row>
    <row r="33" spans="1:14" x14ac:dyDescent="0.25">
      <c r="A33">
        <v>5951</v>
      </c>
      <c r="B33">
        <v>10</v>
      </c>
      <c r="C33">
        <v>301</v>
      </c>
      <c r="D33">
        <v>4</v>
      </c>
      <c r="E33">
        <v>2018</v>
      </c>
      <c r="F33" s="17">
        <v>0.21426452157619419</v>
      </c>
      <c r="N33" s="30">
        <v>3070.4</v>
      </c>
    </row>
    <row r="34" spans="1:14" x14ac:dyDescent="0.25">
      <c r="A34">
        <v>5951</v>
      </c>
      <c r="B34">
        <v>10</v>
      </c>
      <c r="C34">
        <v>311</v>
      </c>
      <c r="D34">
        <v>4</v>
      </c>
      <c r="E34">
        <v>2018</v>
      </c>
      <c r="F34" s="17">
        <v>0.14857735374932279</v>
      </c>
      <c r="N34" s="30">
        <v>2074.4</v>
      </c>
    </row>
    <row r="35" spans="1:14" x14ac:dyDescent="0.25">
      <c r="A35">
        <v>5951</v>
      </c>
      <c r="B35">
        <v>10</v>
      </c>
      <c r="C35">
        <v>321</v>
      </c>
      <c r="D35">
        <v>4</v>
      </c>
      <c r="E35">
        <v>2018</v>
      </c>
      <c r="F35" s="17">
        <v>0.16525407004147882</v>
      </c>
      <c r="N35" s="30">
        <v>5866.1</v>
      </c>
    </row>
    <row r="36" spans="1:14" x14ac:dyDescent="0.25">
      <c r="A36">
        <v>5951</v>
      </c>
      <c r="B36">
        <v>10</v>
      </c>
      <c r="C36">
        <v>331</v>
      </c>
      <c r="D36">
        <v>4</v>
      </c>
      <c r="E36">
        <v>2018</v>
      </c>
      <c r="F36" s="17">
        <v>7.0553624753832297E-2</v>
      </c>
      <c r="N36" s="30">
        <v>8139.2</v>
      </c>
    </row>
    <row r="37" spans="1:14" x14ac:dyDescent="0.25">
      <c r="A37">
        <v>5951</v>
      </c>
      <c r="B37">
        <v>10</v>
      </c>
      <c r="C37">
        <v>341</v>
      </c>
      <c r="D37">
        <v>4</v>
      </c>
      <c r="E37">
        <v>2018</v>
      </c>
      <c r="F37" s="17">
        <v>9.6906988137060432E-2</v>
      </c>
      <c r="N37" s="30">
        <v>11580.4</v>
      </c>
    </row>
    <row r="38" spans="1:14" x14ac:dyDescent="0.25">
      <c r="A38">
        <v>5951</v>
      </c>
      <c r="B38">
        <v>10</v>
      </c>
      <c r="C38">
        <v>351</v>
      </c>
      <c r="D38">
        <v>4</v>
      </c>
      <c r="E38">
        <v>2018</v>
      </c>
      <c r="F38" s="17">
        <v>6.3715093749323728E-2</v>
      </c>
      <c r="N38" s="30">
        <v>6202.9</v>
      </c>
    </row>
    <row r="39" spans="1:14" x14ac:dyDescent="0.25">
      <c r="A39">
        <v>5951</v>
      </c>
      <c r="B39">
        <v>10</v>
      </c>
      <c r="C39">
        <v>361</v>
      </c>
      <c r="D39">
        <v>4</v>
      </c>
      <c r="E39">
        <v>2018</v>
      </c>
      <c r="F39" s="17">
        <v>0.17415465755455384</v>
      </c>
      <c r="N39" s="30">
        <v>6186.7</v>
      </c>
    </row>
    <row r="40" spans="1:14" x14ac:dyDescent="0.25">
      <c r="A40">
        <v>5951</v>
      </c>
      <c r="B40">
        <v>10</v>
      </c>
      <c r="C40">
        <v>371</v>
      </c>
      <c r="D40">
        <v>4</v>
      </c>
      <c r="E40">
        <v>2018</v>
      </c>
      <c r="F40" s="17">
        <v>0.26476694507123472</v>
      </c>
      <c r="N40" s="30">
        <v>21135.7</v>
      </c>
    </row>
    <row r="41" spans="1:14" x14ac:dyDescent="0.25">
      <c r="A41">
        <v>5951</v>
      </c>
      <c r="B41">
        <v>10</v>
      </c>
      <c r="C41">
        <v>381</v>
      </c>
      <c r="D41">
        <v>4</v>
      </c>
      <c r="E41">
        <v>2018</v>
      </c>
      <c r="F41" s="17">
        <v>0.13878441469792654</v>
      </c>
      <c r="N41" s="30">
        <v>15165.3</v>
      </c>
    </row>
    <row r="42" spans="1:14" x14ac:dyDescent="0.25">
      <c r="A42">
        <v>5951</v>
      </c>
      <c r="B42">
        <v>10</v>
      </c>
      <c r="C42">
        <v>391</v>
      </c>
      <c r="D42">
        <v>4</v>
      </c>
      <c r="E42">
        <v>2018</v>
      </c>
      <c r="F42" s="17">
        <v>6.2881126553651953E-2</v>
      </c>
      <c r="N42" s="30">
        <v>12668.5</v>
      </c>
    </row>
    <row r="43" spans="1:14" x14ac:dyDescent="0.25">
      <c r="A43">
        <v>5951</v>
      </c>
      <c r="B43">
        <v>10</v>
      </c>
      <c r="C43">
        <v>401</v>
      </c>
      <c r="D43">
        <v>4</v>
      </c>
      <c r="E43">
        <v>2018</v>
      </c>
      <c r="F43" s="17">
        <v>0.33709192411541933</v>
      </c>
      <c r="N43" s="30">
        <v>13734.3</v>
      </c>
    </row>
    <row r="44" spans="1:14" x14ac:dyDescent="0.25">
      <c r="A44">
        <v>5951</v>
      </c>
      <c r="B44">
        <v>10</v>
      </c>
      <c r="C44">
        <v>411</v>
      </c>
      <c r="D44">
        <v>4</v>
      </c>
      <c r="E44">
        <v>2018</v>
      </c>
      <c r="F44" s="17">
        <v>7.1054005071235368E-2</v>
      </c>
      <c r="N44" s="30">
        <v>9143.9</v>
      </c>
    </row>
    <row r="45" spans="1:14" x14ac:dyDescent="0.25">
      <c r="A45">
        <v>5951</v>
      </c>
      <c r="B45">
        <v>10</v>
      </c>
      <c r="C45">
        <v>421</v>
      </c>
      <c r="D45">
        <v>4</v>
      </c>
      <c r="E45">
        <v>2018</v>
      </c>
      <c r="F45" s="17">
        <v>0.14012578030658221</v>
      </c>
      <c r="N45" s="30">
        <v>18575.5</v>
      </c>
    </row>
    <row r="46" spans="1:14" x14ac:dyDescent="0.25">
      <c r="A46">
        <v>5951</v>
      </c>
      <c r="B46">
        <v>10</v>
      </c>
      <c r="C46">
        <v>431</v>
      </c>
      <c r="D46">
        <v>4</v>
      </c>
      <c r="E46">
        <v>2018</v>
      </c>
      <c r="F46" s="17">
        <v>0.20085836031018844</v>
      </c>
      <c r="N46" s="30">
        <v>3812.5</v>
      </c>
    </row>
    <row r="47" spans="1:14" x14ac:dyDescent="0.25">
      <c r="A47">
        <v>5951</v>
      </c>
      <c r="B47">
        <v>10</v>
      </c>
      <c r="C47">
        <v>441</v>
      </c>
      <c r="D47">
        <v>4</v>
      </c>
      <c r="E47">
        <v>2018</v>
      </c>
      <c r="F47" s="17">
        <v>6.3214713431920658E-2</v>
      </c>
      <c r="N47" s="30">
        <v>3598.3</v>
      </c>
    </row>
    <row r="48" spans="1:14" x14ac:dyDescent="0.25">
      <c r="A48">
        <v>5951</v>
      </c>
      <c r="B48">
        <v>10</v>
      </c>
      <c r="C48">
        <v>451</v>
      </c>
      <c r="D48">
        <v>4</v>
      </c>
      <c r="E48">
        <v>2018</v>
      </c>
      <c r="F48" s="17">
        <v>0.52889419004508442</v>
      </c>
      <c r="N48" s="30">
        <v>12235.6</v>
      </c>
    </row>
    <row r="49" spans="1:14" x14ac:dyDescent="0.25">
      <c r="A49">
        <v>5951</v>
      </c>
      <c r="B49">
        <v>10</v>
      </c>
      <c r="C49">
        <v>461</v>
      </c>
      <c r="D49">
        <v>4</v>
      </c>
      <c r="E49">
        <v>2018</v>
      </c>
      <c r="F49" s="17">
        <v>6.8051723166816958E-2</v>
      </c>
      <c r="N49" s="30">
        <v>10586.3</v>
      </c>
    </row>
    <row r="50" spans="1:14" x14ac:dyDescent="0.25">
      <c r="A50">
        <v>5951</v>
      </c>
      <c r="B50">
        <v>10</v>
      </c>
      <c r="C50">
        <v>471</v>
      </c>
      <c r="D50">
        <v>4</v>
      </c>
      <c r="E50">
        <v>2018</v>
      </c>
      <c r="F50" s="17">
        <v>6.0546018405770972E-2</v>
      </c>
      <c r="N50" s="30">
        <v>5735.5</v>
      </c>
    </row>
    <row r="51" spans="1:14" x14ac:dyDescent="0.25">
      <c r="A51">
        <v>5951</v>
      </c>
      <c r="B51">
        <v>10</v>
      </c>
      <c r="C51">
        <v>481</v>
      </c>
      <c r="D51">
        <v>4</v>
      </c>
      <c r="E51">
        <v>2018</v>
      </c>
      <c r="F51" s="17">
        <v>0.1201655482452654</v>
      </c>
      <c r="N51" s="30">
        <v>14651.1</v>
      </c>
    </row>
    <row r="52" spans="1:14" x14ac:dyDescent="0.25">
      <c r="A52">
        <v>5951</v>
      </c>
      <c r="B52">
        <v>10</v>
      </c>
      <c r="C52">
        <v>491</v>
      </c>
      <c r="D52">
        <v>4</v>
      </c>
      <c r="E52">
        <v>2018</v>
      </c>
      <c r="F52" s="17">
        <v>0.26517656687105406</v>
      </c>
      <c r="N52" s="30">
        <v>10179.200000000001</v>
      </c>
    </row>
    <row r="53" spans="1:14" x14ac:dyDescent="0.25">
      <c r="A53">
        <v>5951</v>
      </c>
      <c r="B53">
        <v>10</v>
      </c>
      <c r="C53">
        <v>501</v>
      </c>
      <c r="D53">
        <v>4</v>
      </c>
      <c r="E53">
        <v>2018</v>
      </c>
      <c r="F53" s="17">
        <v>6.8218516605951324E-2</v>
      </c>
      <c r="N53" s="30">
        <v>29685.9</v>
      </c>
    </row>
    <row r="54" spans="1:14" x14ac:dyDescent="0.25">
      <c r="A54">
        <v>5951</v>
      </c>
      <c r="B54">
        <v>10</v>
      </c>
      <c r="C54">
        <v>511</v>
      </c>
      <c r="D54">
        <v>4</v>
      </c>
      <c r="E54">
        <v>2018</v>
      </c>
      <c r="F54" s="17">
        <v>0.37826756316681787</v>
      </c>
      <c r="N54" s="30">
        <v>4472.7</v>
      </c>
    </row>
    <row r="55" spans="1:14" x14ac:dyDescent="0.25">
      <c r="A55">
        <v>5951</v>
      </c>
      <c r="B55">
        <v>10</v>
      </c>
      <c r="C55">
        <v>521</v>
      </c>
      <c r="D55">
        <v>4</v>
      </c>
      <c r="E55">
        <v>2018</v>
      </c>
      <c r="F55" s="17">
        <v>7.026175840577191E-2</v>
      </c>
      <c r="N55" s="30">
        <v>18528.2</v>
      </c>
    </row>
    <row r="56" spans="1:14" x14ac:dyDescent="0.25">
      <c r="A56">
        <v>5951</v>
      </c>
      <c r="B56">
        <v>10</v>
      </c>
      <c r="C56">
        <v>531</v>
      </c>
      <c r="D56">
        <v>4</v>
      </c>
      <c r="E56">
        <v>2018</v>
      </c>
      <c r="F56" s="17">
        <v>0.5374836197763776</v>
      </c>
      <c r="N56" s="30">
        <v>7931.8</v>
      </c>
    </row>
    <row r="57" spans="1:14" x14ac:dyDescent="0.25">
      <c r="A57">
        <v>5951</v>
      </c>
      <c r="B57">
        <v>10</v>
      </c>
      <c r="C57">
        <v>541</v>
      </c>
      <c r="D57">
        <v>4</v>
      </c>
      <c r="E57">
        <v>2018</v>
      </c>
      <c r="F57" s="17">
        <v>6.6050201897204702E-2</v>
      </c>
      <c r="N57" s="30">
        <v>7604.3</v>
      </c>
    </row>
    <row r="58" spans="1:14" x14ac:dyDescent="0.25">
      <c r="A58">
        <v>5951</v>
      </c>
      <c r="B58">
        <v>10</v>
      </c>
      <c r="C58">
        <v>551</v>
      </c>
      <c r="D58">
        <v>4</v>
      </c>
      <c r="E58">
        <v>2018</v>
      </c>
      <c r="F58" s="17">
        <v>0.4440869106798912</v>
      </c>
      <c r="N58" s="30">
        <v>13556.2</v>
      </c>
    </row>
    <row r="59" spans="1:14" x14ac:dyDescent="0.25">
      <c r="A59">
        <v>5951</v>
      </c>
      <c r="B59">
        <v>10</v>
      </c>
      <c r="C59">
        <v>561</v>
      </c>
      <c r="D59">
        <v>4</v>
      </c>
      <c r="E59">
        <v>2018</v>
      </c>
      <c r="F59" s="17">
        <v>0.17138749851036972</v>
      </c>
      <c r="N59" s="30">
        <v>12701.8</v>
      </c>
    </row>
    <row r="60" spans="1:14" x14ac:dyDescent="0.25">
      <c r="A60">
        <v>5951</v>
      </c>
      <c r="B60">
        <v>10</v>
      </c>
      <c r="C60">
        <v>571</v>
      </c>
      <c r="D60">
        <v>4</v>
      </c>
      <c r="E60">
        <v>2018</v>
      </c>
      <c r="F60" s="17">
        <v>0.11082365216230824</v>
      </c>
      <c r="N60" s="30">
        <v>1711.8</v>
      </c>
    </row>
    <row r="61" spans="1:14" x14ac:dyDescent="0.25">
      <c r="A61">
        <v>5951</v>
      </c>
      <c r="B61">
        <v>10</v>
      </c>
      <c r="C61">
        <v>581</v>
      </c>
      <c r="D61">
        <v>4</v>
      </c>
      <c r="E61">
        <v>2018</v>
      </c>
      <c r="F61" s="17">
        <v>0.16471196919386902</v>
      </c>
      <c r="N61" s="30">
        <v>9561.4</v>
      </c>
    </row>
    <row r="62" spans="1:14" x14ac:dyDescent="0.25">
      <c r="A62">
        <v>5951</v>
      </c>
      <c r="B62">
        <v>10</v>
      </c>
      <c r="C62">
        <v>591</v>
      </c>
      <c r="D62">
        <v>4</v>
      </c>
      <c r="E62">
        <v>2018</v>
      </c>
      <c r="F62" s="17">
        <v>0.3373274350189357</v>
      </c>
      <c r="N62" s="30">
        <v>11500.5</v>
      </c>
    </row>
    <row r="63" spans="1:14" x14ac:dyDescent="0.25">
      <c r="A63">
        <v>5951</v>
      </c>
      <c r="B63">
        <v>10</v>
      </c>
      <c r="C63">
        <v>601</v>
      </c>
      <c r="D63">
        <v>4</v>
      </c>
      <c r="E63">
        <v>2018</v>
      </c>
      <c r="F63" s="17">
        <v>6.9386070679891818E-2</v>
      </c>
      <c r="N63" s="30">
        <v>22185.8</v>
      </c>
    </row>
    <row r="64" spans="1:14" x14ac:dyDescent="0.25">
      <c r="A64">
        <v>5951</v>
      </c>
      <c r="B64">
        <v>10</v>
      </c>
      <c r="C64">
        <v>611</v>
      </c>
      <c r="D64">
        <v>4</v>
      </c>
      <c r="E64">
        <v>2018</v>
      </c>
      <c r="F64" s="17">
        <v>7.1220798510369721E-2</v>
      </c>
      <c r="N64" s="30">
        <v>5926.7</v>
      </c>
    </row>
    <row r="65" spans="1:14" x14ac:dyDescent="0.25">
      <c r="A65">
        <v>5951</v>
      </c>
      <c r="B65">
        <v>10</v>
      </c>
      <c r="C65">
        <v>621</v>
      </c>
      <c r="D65">
        <v>4</v>
      </c>
      <c r="E65">
        <v>2018</v>
      </c>
      <c r="F65" s="17">
        <v>0.12706353904057771</v>
      </c>
      <c r="N65" s="30">
        <v>16571.400000000001</v>
      </c>
    </row>
    <row r="66" spans="1:14" x14ac:dyDescent="0.25">
      <c r="A66">
        <v>5951</v>
      </c>
      <c r="B66">
        <v>10</v>
      </c>
      <c r="C66">
        <v>631</v>
      </c>
      <c r="D66">
        <v>4</v>
      </c>
      <c r="E66">
        <v>2018</v>
      </c>
      <c r="F66" s="17">
        <v>0.46822653575473216</v>
      </c>
      <c r="N66" s="30">
        <v>6223.5</v>
      </c>
    </row>
    <row r="67" spans="1:14" x14ac:dyDescent="0.25">
      <c r="A67">
        <v>5951</v>
      </c>
      <c r="B67">
        <v>10</v>
      </c>
      <c r="C67">
        <v>641</v>
      </c>
      <c r="D67">
        <v>4</v>
      </c>
      <c r="E67">
        <v>2018</v>
      </c>
      <c r="F67" s="17">
        <v>6.6216995336339068E-2</v>
      </c>
      <c r="N67" s="30">
        <v>9072.2999999999993</v>
      </c>
    </row>
    <row r="68" spans="1:14" x14ac:dyDescent="0.25">
      <c r="A68">
        <v>5951</v>
      </c>
      <c r="B68">
        <v>10</v>
      </c>
      <c r="C68">
        <v>651</v>
      </c>
      <c r="D68">
        <v>4</v>
      </c>
      <c r="E68">
        <v>2018</v>
      </c>
      <c r="F68" s="17">
        <v>0.35028789724075871</v>
      </c>
      <c r="N68" s="30">
        <v>22372</v>
      </c>
    </row>
    <row r="69" spans="1:14" x14ac:dyDescent="0.25">
      <c r="A69">
        <v>5951</v>
      </c>
      <c r="B69">
        <v>10</v>
      </c>
      <c r="C69">
        <v>661</v>
      </c>
      <c r="D69">
        <v>4</v>
      </c>
      <c r="E69">
        <v>2018</v>
      </c>
      <c r="F69" s="17">
        <v>7.1054005071235368E-2</v>
      </c>
      <c r="N69" s="30">
        <v>5738</v>
      </c>
    </row>
    <row r="70" spans="1:14" x14ac:dyDescent="0.25">
      <c r="A70">
        <v>5951</v>
      </c>
      <c r="B70">
        <v>10</v>
      </c>
      <c r="C70">
        <v>671</v>
      </c>
      <c r="D70">
        <v>4</v>
      </c>
      <c r="E70">
        <v>2018</v>
      </c>
      <c r="F70" s="17">
        <v>0.22913213216230777</v>
      </c>
      <c r="N70" s="30">
        <v>4118.5</v>
      </c>
    </row>
    <row r="71" spans="1:14" x14ac:dyDescent="0.25">
      <c r="A71">
        <v>5951</v>
      </c>
      <c r="B71">
        <v>10</v>
      </c>
      <c r="C71">
        <v>681</v>
      </c>
      <c r="D71">
        <v>4</v>
      </c>
      <c r="E71">
        <v>2018</v>
      </c>
      <c r="F71" s="17">
        <v>0.20062547702795314</v>
      </c>
      <c r="N71" s="30">
        <v>4477.8</v>
      </c>
    </row>
    <row r="72" spans="1:14" x14ac:dyDescent="0.25">
      <c r="A72">
        <v>5951</v>
      </c>
      <c r="B72">
        <v>10</v>
      </c>
      <c r="C72">
        <v>691</v>
      </c>
      <c r="D72">
        <v>4</v>
      </c>
      <c r="E72">
        <v>2018</v>
      </c>
      <c r="F72" s="17">
        <v>6.5716615018935984E-2</v>
      </c>
      <c r="N72" s="30">
        <v>4375.1000000000004</v>
      </c>
    </row>
    <row r="73" spans="1:14" x14ac:dyDescent="0.25">
      <c r="A73">
        <v>5951</v>
      </c>
      <c r="B73">
        <v>10</v>
      </c>
      <c r="C73">
        <v>701</v>
      </c>
      <c r="D73">
        <v>4</v>
      </c>
      <c r="E73">
        <v>2018</v>
      </c>
      <c r="F73" s="17">
        <v>6.9386070679891818E-2</v>
      </c>
      <c r="N73" s="30">
        <v>13959.5</v>
      </c>
    </row>
    <row r="74" spans="1:14" x14ac:dyDescent="0.25">
      <c r="A74">
        <v>5951</v>
      </c>
      <c r="B74">
        <v>10</v>
      </c>
      <c r="C74">
        <v>711</v>
      </c>
      <c r="D74">
        <v>4</v>
      </c>
      <c r="E74">
        <v>2018</v>
      </c>
      <c r="F74" s="17">
        <v>7.1387591949504073E-2</v>
      </c>
      <c r="N74" s="30">
        <v>12306.4</v>
      </c>
    </row>
    <row r="75" spans="1:14" x14ac:dyDescent="0.25">
      <c r="A75">
        <v>5951</v>
      </c>
      <c r="B75">
        <v>10</v>
      </c>
      <c r="C75">
        <v>721</v>
      </c>
      <c r="D75">
        <v>4</v>
      </c>
      <c r="E75">
        <v>2018</v>
      </c>
      <c r="F75" s="17">
        <v>6.1213192162308402E-2</v>
      </c>
      <c r="N75" s="30">
        <v>18140.8</v>
      </c>
    </row>
    <row r="76" spans="1:14" x14ac:dyDescent="0.25">
      <c r="A76">
        <v>5951</v>
      </c>
      <c r="B76">
        <v>10</v>
      </c>
      <c r="C76">
        <v>731</v>
      </c>
      <c r="D76">
        <v>4</v>
      </c>
      <c r="E76">
        <v>2018</v>
      </c>
      <c r="F76" s="17">
        <v>0.2691412039062212</v>
      </c>
      <c r="N76" s="30">
        <v>18675.8</v>
      </c>
    </row>
    <row r="77" spans="1:14" x14ac:dyDescent="0.25">
      <c r="A77">
        <v>5951</v>
      </c>
      <c r="B77">
        <v>10</v>
      </c>
      <c r="C77">
        <v>741</v>
      </c>
      <c r="D77">
        <v>4</v>
      </c>
      <c r="E77">
        <v>2018</v>
      </c>
      <c r="F77" s="17">
        <v>0.12287781533633876</v>
      </c>
      <c r="N77" s="30">
        <v>8543.9</v>
      </c>
    </row>
    <row r="78" spans="1:14" x14ac:dyDescent="0.25">
      <c r="A78">
        <v>5951</v>
      </c>
      <c r="B78">
        <v>10</v>
      </c>
      <c r="C78">
        <v>751</v>
      </c>
      <c r="D78">
        <v>4</v>
      </c>
      <c r="E78">
        <v>2018</v>
      </c>
      <c r="F78" s="17">
        <v>0.33575727724075743</v>
      </c>
      <c r="N78" s="30">
        <v>19321.5</v>
      </c>
    </row>
    <row r="79" spans="1:14" x14ac:dyDescent="0.25">
      <c r="A79">
        <v>5951</v>
      </c>
      <c r="B79">
        <v>10</v>
      </c>
      <c r="C79">
        <v>761</v>
      </c>
      <c r="D79">
        <v>4</v>
      </c>
      <c r="E79">
        <v>2018</v>
      </c>
      <c r="F79" s="17">
        <v>0.26099415819296601</v>
      </c>
    </row>
    <row r="80" spans="1:14" x14ac:dyDescent="0.25">
      <c r="A80">
        <v>5951</v>
      </c>
      <c r="B80">
        <v>10</v>
      </c>
      <c r="C80">
        <v>771</v>
      </c>
      <c r="D80">
        <v>4</v>
      </c>
      <c r="E80">
        <v>2018</v>
      </c>
      <c r="F80" s="17">
        <v>0.18159035872317311</v>
      </c>
    </row>
    <row r="81" spans="1:7" x14ac:dyDescent="0.25">
      <c r="A81">
        <v>5951</v>
      </c>
      <c r="B81">
        <v>10</v>
      </c>
      <c r="C81">
        <v>781</v>
      </c>
      <c r="D81">
        <v>4</v>
      </c>
      <c r="E81">
        <v>2018</v>
      </c>
      <c r="F81" s="17">
        <v>8.3242110784491175E-2</v>
      </c>
    </row>
    <row r="82" spans="1:7" x14ac:dyDescent="0.25">
      <c r="F82" t="s">
        <v>22</v>
      </c>
    </row>
    <row r="83" spans="1:7" x14ac:dyDescent="0.25">
      <c r="A83" t="s">
        <v>5</v>
      </c>
      <c r="F83">
        <v>17.771000000000001</v>
      </c>
      <c r="G83" t="s">
        <v>19</v>
      </c>
    </row>
    <row r="86" spans="1:7" x14ac:dyDescent="0.25">
      <c r="A86" s="14"/>
      <c r="B86" s="14" t="s">
        <v>20</v>
      </c>
      <c r="C86" s="14"/>
      <c r="D86" s="14"/>
      <c r="E86" s="14" t="s">
        <v>23</v>
      </c>
      <c r="F86" s="14"/>
    </row>
    <row r="87" spans="1:7" x14ac:dyDescent="0.25">
      <c r="A87" s="14"/>
      <c r="B87" s="14"/>
      <c r="C87" s="14"/>
      <c r="D87" s="14"/>
      <c r="E87" s="14"/>
      <c r="F87" s="14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</dc:creator>
  <cp:lastModifiedBy>Максим</cp:lastModifiedBy>
  <cp:lastPrinted>2018-03-27T10:49:14Z</cp:lastPrinted>
  <dcterms:created xsi:type="dcterms:W3CDTF">2015-03-15T10:37:38Z</dcterms:created>
  <dcterms:modified xsi:type="dcterms:W3CDTF">2018-04-23T13:58:35Z</dcterms:modified>
</cp:coreProperties>
</file>