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23040" windowHeight="9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26" i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<sst xmlns="http://schemas.openxmlformats.org/spreadsheetml/2006/main" count="90" uniqueCount="14">
  <si>
    <t>sensonic II heat</t>
  </si>
  <si>
    <t>  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</si>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</sst>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71" workbookViewId="0">
      <selection activeCell="F4" sqref="F4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</row>
    <row r="2" spans="1:13" ht="15.6" customHeight="1" x14ac:dyDescent="0.25">
      <c r="A2" s="22" t="s">
        <v>2</v>
      </c>
      <c r="B2" s="20" t="s">
        <v>3</v>
      </c>
      <c r="C2" s="20" t="s">
        <v>4</v>
      </c>
      <c r="D2" s="20" t="s">
        <v>10</v>
      </c>
      <c r="E2" s="24" t="s">
        <v>5</v>
      </c>
      <c r="F2" s="25"/>
      <c r="G2" s="20" t="s">
        <v>7</v>
      </c>
      <c r="H2" s="18" t="s">
        <v>8</v>
      </c>
      <c r="I2" s="18" t="s">
        <v>9</v>
      </c>
    </row>
    <row r="3" spans="1:13" ht="20.25" customHeight="1" x14ac:dyDescent="0.25">
      <c r="A3" s="23"/>
      <c r="B3" s="21"/>
      <c r="C3" s="21"/>
      <c r="D3" s="21"/>
      <c r="E3" s="4">
        <v>42702</v>
      </c>
      <c r="F3" s="4">
        <v>42730</v>
      </c>
      <c r="G3" s="21"/>
      <c r="H3" s="18"/>
      <c r="I3" s="18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16798.099999999999</v>
      </c>
      <c r="F4" s="8">
        <v>17121.8</v>
      </c>
      <c r="G4" s="9">
        <f>(F4-E4)*0.0008598</f>
        <v>0.27831726000000062</v>
      </c>
      <c r="H4" s="8">
        <f>$H$84*D4</f>
        <v>0.31990808061316495</v>
      </c>
      <c r="I4" s="9">
        <f>G4+H4</f>
        <v>0.59822534061316557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14953</v>
      </c>
      <c r="F5" s="8">
        <v>15605.7</v>
      </c>
      <c r="G5" s="9">
        <f t="shared" ref="G5" si="0">(F5-E5)*0.0008598</f>
        <v>0.56119146000000064</v>
      </c>
      <c r="H5" s="8">
        <f t="shared" ref="H5:H68" si="1">$H$84*D5</f>
        <v>0.33979654594229031</v>
      </c>
      <c r="I5" s="9">
        <f t="shared" ref="I5:I68" si="2">G5+H5</f>
        <v>0.900988005942291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20216.2</v>
      </c>
      <c r="F6" s="8">
        <v>21641.8</v>
      </c>
      <c r="G6" s="9">
        <f t="shared" ref="G6" si="3">(F6-E6)*0.0008598</f>
        <v>1.2257308799999986</v>
      </c>
      <c r="H6" s="8">
        <f t="shared" si="1"/>
        <v>0.31990808061316495</v>
      </c>
      <c r="I6" s="9">
        <f t="shared" si="2"/>
        <v>1.5456389606131635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11756.4</v>
      </c>
      <c r="F7" s="8">
        <v>13567.4</v>
      </c>
      <c r="G7" s="9">
        <f t="shared" ref="G7" si="4">(F7-E7)*0.0008598</f>
        <v>1.5570978</v>
      </c>
      <c r="H7" s="8">
        <f t="shared" si="1"/>
        <v>0.60215502475202887</v>
      </c>
      <c r="I7" s="9">
        <f t="shared" si="2"/>
        <v>2.1592528247520288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12582.8</v>
      </c>
      <c r="F8" s="8">
        <v>12586.2</v>
      </c>
      <c r="G8" s="9">
        <f t="shared" ref="G8" si="5">(F8-E8)*0.0008598</f>
        <v>2.9233200000012513E-3</v>
      </c>
      <c r="H8" s="8">
        <f t="shared" si="1"/>
        <v>0.33387232222723173</v>
      </c>
      <c r="I8" s="9">
        <f t="shared" si="2"/>
        <v>0.33679564222723296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22837.599999999999</v>
      </c>
      <c r="F9" s="8">
        <v>25132.9</v>
      </c>
      <c r="G9" s="9">
        <f t="shared" ref="G9" si="6">(F9-E9)*0.0008598</f>
        <v>1.9734989400000025</v>
      </c>
      <c r="H9" s="8">
        <f t="shared" si="1"/>
        <v>0.62077401357078443</v>
      </c>
      <c r="I9" s="9">
        <f t="shared" si="2"/>
        <v>2.5942729535707869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0.33556495757439131</v>
      </c>
      <c r="I10" s="9">
        <f t="shared" si="2"/>
        <v>0.33556495757439131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12304.5</v>
      </c>
      <c r="F11" s="8">
        <v>13102.4</v>
      </c>
      <c r="G11" s="9">
        <f t="shared" si="7"/>
        <v>0.6860344199999997</v>
      </c>
      <c r="H11" s="8">
        <f t="shared" si="1"/>
        <v>0.61992769589720464</v>
      </c>
      <c r="I11" s="9">
        <f t="shared" si="2"/>
        <v>1.3059621158972043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18738.2</v>
      </c>
      <c r="F12" s="8">
        <v>18851.5</v>
      </c>
      <c r="G12" s="9">
        <f t="shared" ref="G12" si="8">(F12-E12)*0.0008598</f>
        <v>9.7415339999999365E-2</v>
      </c>
      <c r="H12" s="8">
        <f t="shared" si="1"/>
        <v>0.33133336920649231</v>
      </c>
      <c r="I12" s="9">
        <f t="shared" si="2"/>
        <v>0.42874870920649166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21807.7</v>
      </c>
      <c r="F13" s="8">
        <v>22080</v>
      </c>
      <c r="G13" s="9">
        <f t="shared" ref="G13" si="9">(F13-E13)*0.0008598</f>
        <v>0.23412353999999938</v>
      </c>
      <c r="H13" s="8">
        <f t="shared" si="1"/>
        <v>0.61908137822362486</v>
      </c>
      <c r="I13" s="9">
        <f t="shared" si="2"/>
        <v>0.85320491822362421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16517.900000000001</v>
      </c>
      <c r="F14" s="8">
        <v>17695.900000000001</v>
      </c>
      <c r="G14" s="9">
        <f t="shared" ref="G14" si="10">(F14-E14)*0.0008598</f>
        <v>1.0128443999999999</v>
      </c>
      <c r="H14" s="8">
        <f t="shared" si="1"/>
        <v>0.33429548106402163</v>
      </c>
      <c r="I14" s="9">
        <f t="shared" si="2"/>
        <v>1.3471398810640216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18108.599999999999</v>
      </c>
      <c r="F15" s="8">
        <v>20320.3</v>
      </c>
      <c r="G15" s="9">
        <f t="shared" ref="G15" si="11">(F15-E15)*0.0008598</f>
        <v>1.9016196600000006</v>
      </c>
      <c r="H15" s="8">
        <f t="shared" si="1"/>
        <v>0.61527294869251581</v>
      </c>
      <c r="I15" s="9">
        <f t="shared" si="2"/>
        <v>2.5168926086925163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23151.599999999999</v>
      </c>
      <c r="F16" s="8">
        <v>25442.799999999999</v>
      </c>
      <c r="G16" s="9">
        <f t="shared" ref="G16" si="12">(F16-E16)*0.0008598</f>
        <v>1.9699737600000005</v>
      </c>
      <c r="H16" s="8">
        <f t="shared" si="1"/>
        <v>0.33344916339044178</v>
      </c>
      <c r="I16" s="9">
        <f t="shared" si="2"/>
        <v>2.3034229233904422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25539.8</v>
      </c>
      <c r="F17" s="8">
        <v>27924.3</v>
      </c>
      <c r="G17" s="9">
        <f t="shared" ref="G17" si="13">(F17-E17)*0.0008598</f>
        <v>2.0501931</v>
      </c>
      <c r="H17" s="8">
        <f t="shared" si="1"/>
        <v>0.61569610752930559</v>
      </c>
      <c r="I17" s="9">
        <f t="shared" si="2"/>
        <v>2.6658892075293057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12244.9</v>
      </c>
      <c r="F18" s="8">
        <v>12656.3</v>
      </c>
      <c r="G18" s="9">
        <f t="shared" ref="G18:G19" si="14">(F18-E18)*0.0008598</f>
        <v>0.35372171999999968</v>
      </c>
      <c r="H18" s="8">
        <f t="shared" si="1"/>
        <v>0.25262582556357077</v>
      </c>
      <c r="I18" s="9">
        <f t="shared" si="2"/>
        <v>0.60634754556357051</v>
      </c>
      <c r="L18" s="3"/>
      <c r="M18" s="3"/>
    </row>
    <row r="19" spans="1:13" x14ac:dyDescent="0.25">
      <c r="A19" s="12">
        <v>16</v>
      </c>
      <c r="B19" s="12" t="s">
        <v>1</v>
      </c>
      <c r="C19" s="12">
        <v>24341692</v>
      </c>
      <c r="D19" s="13">
        <v>58.9</v>
      </c>
      <c r="E19" s="15">
        <v>3971.4</v>
      </c>
      <c r="F19" s="14">
        <v>4451.8</v>
      </c>
      <c r="G19" s="9">
        <f t="shared" si="14"/>
        <v>0.41304792000000007</v>
      </c>
      <c r="H19" s="8">
        <f t="shared" si="1"/>
        <v>0.24924055486925156</v>
      </c>
      <c r="I19" s="9">
        <f t="shared" si="2"/>
        <v>0.66228847486925169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0" t="s">
        <v>0</v>
      </c>
      <c r="C20" s="10">
        <v>24341729</v>
      </c>
      <c r="D20" s="11">
        <v>41</v>
      </c>
      <c r="E20" s="8">
        <v>8984.7999999999993</v>
      </c>
      <c r="F20" s="8">
        <v>9395.2000000000007</v>
      </c>
      <c r="G20" s="9">
        <f t="shared" ref="G20:G26" si="15">(F20-E20)*0.0008598</f>
        <v>0.35286192000000122</v>
      </c>
      <c r="H20" s="8">
        <f t="shared" si="1"/>
        <v>0.17349512308385931</v>
      </c>
      <c r="I20" s="9">
        <f t="shared" si="2"/>
        <v>0.52635704308386055</v>
      </c>
      <c r="L20" s="3"/>
      <c r="M20" s="3"/>
    </row>
    <row r="21" spans="1:13" ht="14.45" customHeight="1" x14ac:dyDescent="0.25">
      <c r="A21" s="10">
        <v>18</v>
      </c>
      <c r="B21" s="10" t="s">
        <v>0</v>
      </c>
      <c r="C21" s="10">
        <v>24341738</v>
      </c>
      <c r="D21" s="11">
        <v>57</v>
      </c>
      <c r="E21" s="8">
        <v>11962.7</v>
      </c>
      <c r="F21" s="8">
        <v>12306.8</v>
      </c>
      <c r="G21" s="9">
        <f t="shared" si="15"/>
        <v>0.29585717999999872</v>
      </c>
      <c r="H21" s="8">
        <f t="shared" si="1"/>
        <v>0.24120053697024343</v>
      </c>
      <c r="I21" s="9">
        <f t="shared" si="2"/>
        <v>0.53705771697024218</v>
      </c>
      <c r="L21" s="3"/>
      <c r="M21" s="3"/>
    </row>
    <row r="22" spans="1:13" ht="14.45" customHeight="1" x14ac:dyDescent="0.25">
      <c r="A22" s="10">
        <v>19</v>
      </c>
      <c r="B22" s="10" t="s">
        <v>0</v>
      </c>
      <c r="C22" s="10">
        <v>24341733</v>
      </c>
      <c r="D22" s="11">
        <v>36.6</v>
      </c>
      <c r="E22" s="8">
        <v>2644.9</v>
      </c>
      <c r="F22" s="8">
        <v>2972.3</v>
      </c>
      <c r="G22" s="9">
        <f t="shared" si="15"/>
        <v>0.28149852000000009</v>
      </c>
      <c r="H22" s="8">
        <f t="shared" si="1"/>
        <v>0.15487613426510369</v>
      </c>
      <c r="I22" s="9">
        <f t="shared" si="2"/>
        <v>0.4363746542651038</v>
      </c>
      <c r="L22" s="3"/>
      <c r="M22" s="3"/>
    </row>
    <row r="23" spans="1:13" ht="14.45" customHeight="1" x14ac:dyDescent="0.25">
      <c r="A23" s="10">
        <v>20</v>
      </c>
      <c r="B23" s="10" t="s">
        <v>0</v>
      </c>
      <c r="C23" s="10">
        <v>24341722</v>
      </c>
      <c r="D23" s="11">
        <v>58.5</v>
      </c>
      <c r="E23" s="8">
        <v>19667.400000000001</v>
      </c>
      <c r="F23" s="8">
        <v>20895.3</v>
      </c>
      <c r="G23" s="9">
        <f t="shared" si="15"/>
        <v>1.055748419999998</v>
      </c>
      <c r="H23" s="8">
        <f t="shared" si="1"/>
        <v>0.24754791952209196</v>
      </c>
      <c r="I23" s="9">
        <f t="shared" si="2"/>
        <v>1.30329633952209</v>
      </c>
      <c r="L23" s="3"/>
      <c r="M23" s="3"/>
    </row>
    <row r="24" spans="1:13" ht="14.45" customHeight="1" x14ac:dyDescent="0.25">
      <c r="A24" s="10">
        <v>21</v>
      </c>
      <c r="B24" s="10" t="s">
        <v>0</v>
      </c>
      <c r="C24" s="10">
        <v>24341742</v>
      </c>
      <c r="D24" s="11">
        <v>40.799999999999997</v>
      </c>
      <c r="E24" s="8">
        <v>5751.1</v>
      </c>
      <c r="F24" s="8">
        <v>5870.6</v>
      </c>
      <c r="G24" s="9">
        <f t="shared" si="15"/>
        <v>0.10274609999999999</v>
      </c>
      <c r="H24" s="8">
        <f t="shared" si="1"/>
        <v>0.17264880541027949</v>
      </c>
      <c r="I24" s="9">
        <f t="shared" si="2"/>
        <v>0.2753949054102795</v>
      </c>
      <c r="L24" s="3"/>
      <c r="M24" s="3"/>
    </row>
    <row r="25" spans="1:13" ht="14.45" customHeight="1" x14ac:dyDescent="0.25">
      <c r="A25" s="10">
        <v>22</v>
      </c>
      <c r="B25" s="10" t="s">
        <v>0</v>
      </c>
      <c r="C25" s="10">
        <v>24341746</v>
      </c>
      <c r="D25" s="11">
        <v>57.5</v>
      </c>
      <c r="E25" s="8">
        <v>7410.2</v>
      </c>
      <c r="F25" s="8">
        <v>7899.8</v>
      </c>
      <c r="G25" s="9">
        <f t="shared" si="15"/>
        <v>0.42095808000000029</v>
      </c>
      <c r="H25" s="8">
        <f t="shared" si="1"/>
        <v>0.24331633115419296</v>
      </c>
      <c r="I25" s="9">
        <f t="shared" si="2"/>
        <v>0.66427441115419328</v>
      </c>
      <c r="L25" s="3"/>
      <c r="M25" s="3"/>
    </row>
    <row r="26" spans="1:13" x14ac:dyDescent="0.25">
      <c r="A26" s="12">
        <v>23</v>
      </c>
      <c r="B26" s="12" t="s">
        <v>1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0.15487613426510369</v>
      </c>
      <c r="I26" s="9">
        <f t="shared" si="2"/>
        <v>0.15487613426510369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0" t="s">
        <v>0</v>
      </c>
      <c r="C27" s="10">
        <v>24341740</v>
      </c>
      <c r="D27" s="11">
        <v>60.4</v>
      </c>
      <c r="E27" s="8">
        <v>6395.5</v>
      </c>
      <c r="F27" s="8">
        <v>6675</v>
      </c>
      <c r="G27" s="9">
        <f t="shared" ref="G27:G58" si="16">(F27-E27)*0.0008598</f>
        <v>0.2403141</v>
      </c>
      <c r="H27" s="8">
        <f t="shared" si="1"/>
        <v>0.25558793742110009</v>
      </c>
      <c r="I27" s="9">
        <f t="shared" si="2"/>
        <v>0.49590203742110006</v>
      </c>
      <c r="L27" s="3"/>
      <c r="M27" s="3"/>
    </row>
    <row r="28" spans="1:13" ht="14.45" customHeight="1" x14ac:dyDescent="0.25">
      <c r="A28" s="10">
        <v>25</v>
      </c>
      <c r="B28" s="10" t="s">
        <v>0</v>
      </c>
      <c r="C28" s="10">
        <v>24841329</v>
      </c>
      <c r="D28" s="11">
        <v>42.4</v>
      </c>
      <c r="E28" s="8">
        <v>5098.3999999999996</v>
      </c>
      <c r="F28" s="8">
        <v>5710.7</v>
      </c>
      <c r="G28" s="9">
        <f t="shared" si="16"/>
        <v>0.52645554000000017</v>
      </c>
      <c r="H28" s="8">
        <f t="shared" si="1"/>
        <v>0.17941934679891791</v>
      </c>
      <c r="I28" s="9">
        <f t="shared" si="2"/>
        <v>0.70587488679891808</v>
      </c>
      <c r="L28" s="3"/>
      <c r="M28" s="3"/>
    </row>
    <row r="29" spans="1:13" ht="14.45" customHeight="1" x14ac:dyDescent="0.25">
      <c r="A29" s="10">
        <v>26</v>
      </c>
      <c r="B29" s="10" t="s">
        <v>0</v>
      </c>
      <c r="C29" s="10">
        <v>24841328</v>
      </c>
      <c r="D29" s="11">
        <v>58.2</v>
      </c>
      <c r="E29" s="8">
        <v>5399</v>
      </c>
      <c r="F29" s="8">
        <v>5412</v>
      </c>
      <c r="G29" s="9">
        <f t="shared" si="16"/>
        <v>1.1177400000000001E-2</v>
      </c>
      <c r="H29" s="8">
        <f t="shared" si="1"/>
        <v>0.24627844301172228</v>
      </c>
      <c r="I29" s="9">
        <f t="shared" si="2"/>
        <v>0.25745584301172225</v>
      </c>
      <c r="L29" s="3"/>
      <c r="M29" s="3"/>
    </row>
    <row r="30" spans="1:13" ht="14.45" customHeight="1" x14ac:dyDescent="0.25">
      <c r="A30" s="10">
        <v>27</v>
      </c>
      <c r="B30" s="10" t="s">
        <v>0</v>
      </c>
      <c r="C30" s="10">
        <v>24841348</v>
      </c>
      <c r="D30" s="11">
        <v>38</v>
      </c>
      <c r="E30" s="8">
        <v>5443.7</v>
      </c>
      <c r="F30" s="8">
        <v>5809.1</v>
      </c>
      <c r="G30" s="9">
        <f t="shared" si="16"/>
        <v>0.31417092000000046</v>
      </c>
      <c r="H30" s="8">
        <f t="shared" si="1"/>
        <v>0.16080035798016229</v>
      </c>
      <c r="I30" s="9">
        <f t="shared" si="2"/>
        <v>0.47497127798016275</v>
      </c>
      <c r="L30" s="3"/>
      <c r="M30" s="3"/>
    </row>
    <row r="31" spans="1:13" ht="14.45" customHeight="1" x14ac:dyDescent="0.25">
      <c r="A31" s="10">
        <v>28</v>
      </c>
      <c r="B31" s="10" t="s">
        <v>0</v>
      </c>
      <c r="C31" s="10">
        <v>24841338</v>
      </c>
      <c r="D31" s="11">
        <v>60.2</v>
      </c>
      <c r="E31" s="8">
        <v>16455.400000000001</v>
      </c>
      <c r="F31" s="8">
        <v>17637.900000000001</v>
      </c>
      <c r="G31" s="9">
        <f t="shared" si="16"/>
        <v>1.0167135</v>
      </c>
      <c r="H31" s="8">
        <f t="shared" si="1"/>
        <v>0.2547416197475203</v>
      </c>
      <c r="I31" s="9">
        <f t="shared" si="2"/>
        <v>1.2714551197475203</v>
      </c>
      <c r="L31" s="3"/>
      <c r="M31" s="3"/>
    </row>
    <row r="32" spans="1:13" ht="14.45" customHeight="1" x14ac:dyDescent="0.25">
      <c r="A32" s="10">
        <v>29</v>
      </c>
      <c r="B32" s="10" t="s">
        <v>0</v>
      </c>
      <c r="C32" s="10">
        <v>24841339</v>
      </c>
      <c r="D32" s="11">
        <v>42.6</v>
      </c>
      <c r="E32" s="8">
        <v>11346.9</v>
      </c>
      <c r="F32" s="8">
        <v>11874.7</v>
      </c>
      <c r="G32" s="9">
        <f t="shared" si="16"/>
        <v>0.45380244000000092</v>
      </c>
      <c r="H32" s="8">
        <f t="shared" si="1"/>
        <v>0.18026566447249773</v>
      </c>
      <c r="I32" s="9">
        <f t="shared" si="2"/>
        <v>0.63406810447249862</v>
      </c>
      <c r="L32" s="3"/>
      <c r="M32" s="3"/>
    </row>
    <row r="33" spans="1:13" ht="14.45" customHeight="1" x14ac:dyDescent="0.25">
      <c r="A33" s="10">
        <v>30</v>
      </c>
      <c r="B33" s="10" t="s">
        <v>0</v>
      </c>
      <c r="C33" s="10">
        <v>24841349</v>
      </c>
      <c r="D33" s="11">
        <v>58.2</v>
      </c>
      <c r="E33" s="8">
        <v>10407.4</v>
      </c>
      <c r="F33" s="8">
        <v>10936.8</v>
      </c>
      <c r="G33" s="9">
        <f t="shared" si="16"/>
        <v>0.45517811999999969</v>
      </c>
      <c r="H33" s="8">
        <f t="shared" si="1"/>
        <v>0.24627844301172228</v>
      </c>
      <c r="I33" s="9">
        <f t="shared" si="2"/>
        <v>0.70145656301172199</v>
      </c>
      <c r="L33" s="3"/>
      <c r="M33" s="3"/>
    </row>
    <row r="34" spans="1:13" ht="14.45" customHeight="1" x14ac:dyDescent="0.25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6936.5</v>
      </c>
      <c r="F34" s="8">
        <v>7056.1</v>
      </c>
      <c r="G34" s="9">
        <f t="shared" si="16"/>
        <v>0.10283208000000031</v>
      </c>
      <c r="H34" s="8">
        <f t="shared" si="1"/>
        <v>0.16164667565374211</v>
      </c>
      <c r="I34" s="9">
        <f t="shared" si="2"/>
        <v>0.2644787556537424</v>
      </c>
      <c r="L34" s="3"/>
      <c r="M34" s="3"/>
    </row>
    <row r="35" spans="1:13" ht="14.45" customHeight="1" x14ac:dyDescent="0.25">
      <c r="A35" s="10">
        <v>32</v>
      </c>
      <c r="B35" s="10" t="s">
        <v>0</v>
      </c>
      <c r="C35" s="10">
        <v>24841341</v>
      </c>
      <c r="D35" s="11">
        <v>59.9</v>
      </c>
      <c r="E35" s="8">
        <v>6555.2</v>
      </c>
      <c r="F35" s="8">
        <v>6808.3</v>
      </c>
      <c r="G35" s="9">
        <f t="shared" si="16"/>
        <v>0.2176153800000003</v>
      </c>
      <c r="H35" s="8">
        <f t="shared" si="1"/>
        <v>0.25347214323715056</v>
      </c>
      <c r="I35" s="9">
        <f t="shared" si="2"/>
        <v>0.47108752323715086</v>
      </c>
      <c r="L35" s="3"/>
      <c r="M35" s="3"/>
    </row>
    <row r="36" spans="1:13" ht="14.45" customHeight="1" x14ac:dyDescent="0.25">
      <c r="A36" s="10">
        <v>33</v>
      </c>
      <c r="B36" s="10" t="s">
        <v>0</v>
      </c>
      <c r="C36" s="10">
        <v>24841332</v>
      </c>
      <c r="D36" s="11">
        <v>42.3</v>
      </c>
      <c r="E36" s="8">
        <v>2643.1</v>
      </c>
      <c r="F36" s="8">
        <v>2697.4</v>
      </c>
      <c r="G36" s="9">
        <f t="shared" si="16"/>
        <v>4.6687140000000155E-2</v>
      </c>
      <c r="H36" s="8">
        <f t="shared" si="1"/>
        <v>0.17899618796212802</v>
      </c>
      <c r="I36" s="9">
        <f t="shared" si="2"/>
        <v>0.22568332796212817</v>
      </c>
      <c r="L36" s="3"/>
      <c r="M36" s="3"/>
    </row>
    <row r="37" spans="1:13" ht="14.45" customHeight="1" x14ac:dyDescent="0.25">
      <c r="A37" s="10">
        <v>34</v>
      </c>
      <c r="B37" s="10" t="s">
        <v>0</v>
      </c>
      <c r="C37" s="10">
        <v>24841335</v>
      </c>
      <c r="D37" s="11">
        <v>58.1</v>
      </c>
      <c r="E37" s="8">
        <v>2074.4</v>
      </c>
      <c r="F37" s="8">
        <v>2074.4</v>
      </c>
      <c r="G37" s="9">
        <f t="shared" si="16"/>
        <v>0</v>
      </c>
      <c r="H37" s="8">
        <f t="shared" si="1"/>
        <v>0.24585528417493235</v>
      </c>
      <c r="I37" s="9">
        <f t="shared" si="2"/>
        <v>0.24585528417493235</v>
      </c>
      <c r="L37" s="3"/>
      <c r="M37" s="3"/>
    </row>
    <row r="38" spans="1:13" ht="14.45" customHeight="1" x14ac:dyDescent="0.25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4712.2</v>
      </c>
      <c r="F38" s="8">
        <v>5323.4</v>
      </c>
      <c r="G38" s="9">
        <f t="shared" si="16"/>
        <v>0.52550975999999983</v>
      </c>
      <c r="H38" s="8">
        <f t="shared" si="1"/>
        <v>0.16164667565374211</v>
      </c>
      <c r="I38" s="9">
        <f t="shared" si="2"/>
        <v>0.68715643565374196</v>
      </c>
      <c r="L38" s="3"/>
      <c r="M38" s="3"/>
    </row>
    <row r="39" spans="1:13" ht="14.45" customHeight="1" x14ac:dyDescent="0.25">
      <c r="A39" s="10">
        <v>36</v>
      </c>
      <c r="B39" s="10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0.25685741393146977</v>
      </c>
      <c r="I39" s="9">
        <f t="shared" si="2"/>
        <v>0.25685741393146977</v>
      </c>
      <c r="L39" s="3"/>
      <c r="M39" s="3"/>
    </row>
    <row r="40" spans="1:13" ht="14.45" customHeight="1" x14ac:dyDescent="0.25">
      <c r="A40" s="10">
        <v>37</v>
      </c>
      <c r="B40" s="10" t="s">
        <v>0</v>
      </c>
      <c r="C40" s="10">
        <v>24841330</v>
      </c>
      <c r="D40" s="11">
        <v>42.6</v>
      </c>
      <c r="E40" s="8">
        <v>6270.3</v>
      </c>
      <c r="F40" s="8">
        <v>6952.7</v>
      </c>
      <c r="G40" s="9">
        <f t="shared" si="16"/>
        <v>0.58672751999999972</v>
      </c>
      <c r="H40" s="8">
        <f t="shared" si="1"/>
        <v>0.18026566447249773</v>
      </c>
      <c r="I40" s="9">
        <f t="shared" si="2"/>
        <v>0.76699318447249742</v>
      </c>
      <c r="L40" s="3"/>
      <c r="M40" s="3"/>
    </row>
    <row r="41" spans="1:13" ht="14.45" customHeight="1" x14ac:dyDescent="0.25">
      <c r="A41" s="10">
        <v>38</v>
      </c>
      <c r="B41" s="10" t="s">
        <v>0</v>
      </c>
      <c r="C41" s="10">
        <v>24841331</v>
      </c>
      <c r="D41" s="11">
        <v>58</v>
      </c>
      <c r="E41" s="8">
        <v>5939.3</v>
      </c>
      <c r="F41" s="8">
        <v>6004</v>
      </c>
      <c r="G41" s="9">
        <f t="shared" si="16"/>
        <v>5.5629059999999841E-2</v>
      </c>
      <c r="H41" s="8">
        <f t="shared" si="1"/>
        <v>0.24543212533814246</v>
      </c>
      <c r="I41" s="9">
        <f t="shared" si="2"/>
        <v>0.3010611853381423</v>
      </c>
      <c r="L41" s="3"/>
      <c r="M41" s="3"/>
    </row>
    <row r="42" spans="1:13" ht="14.45" customHeight="1" x14ac:dyDescent="0.25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4531.3</v>
      </c>
      <c r="F42" s="8">
        <v>5086.6000000000004</v>
      </c>
      <c r="G42" s="9">
        <f t="shared" si="16"/>
        <v>0.47744694000000015</v>
      </c>
      <c r="H42" s="8">
        <f t="shared" si="1"/>
        <v>0.15953088146979261</v>
      </c>
      <c r="I42" s="9">
        <f t="shared" si="2"/>
        <v>0.63697782146979276</v>
      </c>
      <c r="L42" s="3"/>
      <c r="M42" s="3"/>
    </row>
    <row r="43" spans="1:13" ht="14.45" customHeight="1" x14ac:dyDescent="0.25">
      <c r="A43" s="10">
        <v>40</v>
      </c>
      <c r="B43" s="10" t="s">
        <v>0</v>
      </c>
      <c r="C43" s="10">
        <v>24841325</v>
      </c>
      <c r="D43" s="11">
        <v>60.6</v>
      </c>
      <c r="E43" s="8">
        <v>12704.9</v>
      </c>
      <c r="F43" s="8">
        <v>13500</v>
      </c>
      <c r="G43" s="9">
        <f t="shared" si="16"/>
        <v>0.68362698000000033</v>
      </c>
      <c r="H43" s="8">
        <f t="shared" si="1"/>
        <v>0.25643425509467987</v>
      </c>
      <c r="I43" s="9">
        <f t="shared" si="2"/>
        <v>0.9400612350946802</v>
      </c>
      <c r="L43" s="3"/>
      <c r="M43" s="3"/>
    </row>
    <row r="44" spans="1:13" ht="14.45" customHeight="1" x14ac:dyDescent="0.25">
      <c r="A44" s="10">
        <v>41</v>
      </c>
      <c r="B44" s="10" t="s">
        <v>0</v>
      </c>
      <c r="C44" s="10">
        <v>24841336</v>
      </c>
      <c r="D44" s="11">
        <v>42.6</v>
      </c>
      <c r="E44" s="8">
        <v>12326.8</v>
      </c>
      <c r="F44" s="8">
        <v>13271.9</v>
      </c>
      <c r="G44" s="9">
        <f t="shared" si="16"/>
        <v>0.81259698000000025</v>
      </c>
      <c r="H44" s="8">
        <f t="shared" si="1"/>
        <v>0.18026566447249773</v>
      </c>
      <c r="I44" s="9">
        <f t="shared" si="2"/>
        <v>0.99286264447249795</v>
      </c>
      <c r="L44" s="3"/>
      <c r="M44" s="3"/>
    </row>
    <row r="45" spans="1:13" ht="14.45" customHeight="1" x14ac:dyDescent="0.25">
      <c r="A45" s="10">
        <v>42</v>
      </c>
      <c r="B45" s="10" t="s">
        <v>0</v>
      </c>
      <c r="C45" s="10">
        <v>24841337</v>
      </c>
      <c r="D45" s="11">
        <v>57</v>
      </c>
      <c r="E45" s="8">
        <v>11090.3</v>
      </c>
      <c r="F45" s="8">
        <v>11504.9</v>
      </c>
      <c r="G45" s="9">
        <f t="shared" si="16"/>
        <v>0.35647308000000028</v>
      </c>
      <c r="H45" s="8">
        <f t="shared" si="1"/>
        <v>0.24120053697024343</v>
      </c>
      <c r="I45" s="9">
        <f t="shared" si="2"/>
        <v>0.59767361697024368</v>
      </c>
      <c r="L45" s="3"/>
      <c r="M45" s="3"/>
    </row>
    <row r="46" spans="1:13" ht="14.45" customHeight="1" x14ac:dyDescent="0.25">
      <c r="A46" s="10">
        <v>43</v>
      </c>
      <c r="B46" s="10" t="s">
        <v>0</v>
      </c>
      <c r="C46" s="10">
        <v>24841360</v>
      </c>
      <c r="D46" s="11">
        <v>38.1</v>
      </c>
      <c r="E46" s="8">
        <v>8228.2000000000007</v>
      </c>
      <c r="F46" s="8">
        <v>8908.4</v>
      </c>
      <c r="G46" s="9">
        <f t="shared" si="16"/>
        <v>0.58483595999999904</v>
      </c>
      <c r="H46" s="8">
        <f t="shared" si="1"/>
        <v>0.16122351681695221</v>
      </c>
      <c r="I46" s="9">
        <f t="shared" si="2"/>
        <v>0.74605947681695128</v>
      </c>
      <c r="L46" s="3"/>
      <c r="M46" s="3"/>
    </row>
    <row r="47" spans="1:13" ht="14.45" customHeight="1" x14ac:dyDescent="0.25">
      <c r="A47" s="10">
        <v>44</v>
      </c>
      <c r="B47" s="10" t="s">
        <v>0</v>
      </c>
      <c r="C47" s="10">
        <v>24841357</v>
      </c>
      <c r="D47" s="11">
        <v>37.9</v>
      </c>
      <c r="E47" s="8">
        <v>7483.1</v>
      </c>
      <c r="F47" s="8">
        <v>8001.1</v>
      </c>
      <c r="G47" s="9">
        <f t="shared" si="16"/>
        <v>0.44537640000000001</v>
      </c>
      <c r="H47" s="8">
        <f t="shared" si="1"/>
        <v>0.1603771991433724</v>
      </c>
      <c r="I47" s="9">
        <f t="shared" si="2"/>
        <v>0.60575359914337246</v>
      </c>
      <c r="L47" s="3"/>
      <c r="M47" s="3"/>
    </row>
    <row r="48" spans="1:13" ht="14.45" customHeight="1" x14ac:dyDescent="0.25">
      <c r="A48" s="10">
        <v>45</v>
      </c>
      <c r="B48" s="10" t="s">
        <v>0</v>
      </c>
      <c r="C48" s="10">
        <v>24841356</v>
      </c>
      <c r="D48" s="11">
        <v>41</v>
      </c>
      <c r="E48" s="8">
        <v>8072</v>
      </c>
      <c r="F48" s="8">
        <v>8862.6</v>
      </c>
      <c r="G48" s="9">
        <f t="shared" si="16"/>
        <v>0.67975788000000026</v>
      </c>
      <c r="H48" s="8">
        <f t="shared" si="1"/>
        <v>0.17349512308385931</v>
      </c>
      <c r="I48" s="9">
        <f t="shared" si="2"/>
        <v>0.85325300308385954</v>
      </c>
      <c r="L48" s="3"/>
      <c r="M48" s="3"/>
    </row>
    <row r="49" spans="1:13" ht="14.45" customHeight="1" x14ac:dyDescent="0.25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3740.3</v>
      </c>
      <c r="F49" s="8">
        <v>3809</v>
      </c>
      <c r="G49" s="9">
        <f t="shared" si="16"/>
        <v>5.9068259999999845E-2</v>
      </c>
      <c r="H49" s="8">
        <f t="shared" si="1"/>
        <v>0.17264880541027949</v>
      </c>
      <c r="I49" s="9">
        <f t="shared" si="2"/>
        <v>0.23171706541027934</v>
      </c>
      <c r="L49" s="3"/>
      <c r="M49" s="3"/>
    </row>
    <row r="50" spans="1:13" ht="14.45" customHeight="1" x14ac:dyDescent="0.25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3268.2</v>
      </c>
      <c r="F50" s="8">
        <v>3319.6</v>
      </c>
      <c r="G50" s="9">
        <f t="shared" si="16"/>
        <v>4.4193720000000075E-2</v>
      </c>
      <c r="H50" s="8">
        <f t="shared" si="1"/>
        <v>0.15360665775473398</v>
      </c>
      <c r="I50" s="9">
        <f t="shared" si="2"/>
        <v>0.19780037775473405</v>
      </c>
      <c r="L50" s="3"/>
      <c r="M50" s="3"/>
    </row>
    <row r="51" spans="1:13" ht="14.45" customHeight="1" x14ac:dyDescent="0.25">
      <c r="A51" s="10">
        <v>48</v>
      </c>
      <c r="B51" s="10" t="s">
        <v>0</v>
      </c>
      <c r="C51" s="10">
        <v>24841346</v>
      </c>
      <c r="D51" s="11">
        <v>45.6</v>
      </c>
      <c r="E51" s="8">
        <v>10906.1</v>
      </c>
      <c r="F51" s="8">
        <v>11431.4</v>
      </c>
      <c r="G51" s="9">
        <f t="shared" si="16"/>
        <v>0.45165293999999934</v>
      </c>
      <c r="H51" s="8">
        <f t="shared" si="1"/>
        <v>0.19296042957619478</v>
      </c>
      <c r="I51" s="9">
        <f t="shared" si="2"/>
        <v>0.64461336957619408</v>
      </c>
      <c r="L51" s="3"/>
      <c r="M51" s="3"/>
    </row>
    <row r="52" spans="1:13" ht="14.45" customHeight="1" x14ac:dyDescent="0.25">
      <c r="A52" s="10">
        <v>49</v>
      </c>
      <c r="B52" s="10" t="s">
        <v>0</v>
      </c>
      <c r="C52" s="10">
        <v>24841354</v>
      </c>
      <c r="D52" s="11">
        <v>38</v>
      </c>
      <c r="E52" s="8">
        <v>7005.6</v>
      </c>
      <c r="F52" s="8">
        <v>7319.3</v>
      </c>
      <c r="G52" s="9">
        <f t="shared" si="16"/>
        <v>0.26971925999999985</v>
      </c>
      <c r="H52" s="8">
        <f t="shared" si="1"/>
        <v>0.16080035798016229</v>
      </c>
      <c r="I52" s="9">
        <f t="shared" si="2"/>
        <v>0.43051961798016214</v>
      </c>
      <c r="L52" s="3"/>
      <c r="M52" s="3"/>
    </row>
    <row r="53" spans="1:13" ht="14.45" customHeight="1" x14ac:dyDescent="0.25">
      <c r="A53" s="10">
        <v>50</v>
      </c>
      <c r="B53" s="10" t="s">
        <v>0</v>
      </c>
      <c r="C53" s="10">
        <v>24841351</v>
      </c>
      <c r="D53" s="11">
        <v>40.9</v>
      </c>
      <c r="E53" s="8">
        <v>4707.3999999999996</v>
      </c>
      <c r="F53" s="8">
        <v>4922.6000000000004</v>
      </c>
      <c r="G53" s="9">
        <f t="shared" si="16"/>
        <v>0.18502896000000063</v>
      </c>
      <c r="H53" s="8">
        <f t="shared" si="1"/>
        <v>0.17307196424706942</v>
      </c>
      <c r="I53" s="9">
        <f t="shared" si="2"/>
        <v>0.35810092424707007</v>
      </c>
      <c r="L53" s="3"/>
      <c r="M53" s="3"/>
    </row>
    <row r="54" spans="1:13" ht="14.45" customHeight="1" x14ac:dyDescent="0.25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6752.2</v>
      </c>
      <c r="F54" s="8">
        <v>7477.8</v>
      </c>
      <c r="G54" s="9">
        <f t="shared" si="16"/>
        <v>0.62387088000000024</v>
      </c>
      <c r="H54" s="8">
        <f t="shared" si="1"/>
        <v>0.17264880541027949</v>
      </c>
      <c r="I54" s="9">
        <f t="shared" si="2"/>
        <v>0.79651968541027973</v>
      </c>
      <c r="L54" s="3"/>
      <c r="M54" s="3"/>
    </row>
    <row r="55" spans="1:13" ht="14.45" customHeight="1" x14ac:dyDescent="0.25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8564.7999999999993</v>
      </c>
      <c r="F55" s="8">
        <v>9305.9</v>
      </c>
      <c r="G55" s="9">
        <f t="shared" si="16"/>
        <v>0.63719778000000027</v>
      </c>
      <c r="H55" s="8">
        <f t="shared" si="1"/>
        <v>0.15360665775473398</v>
      </c>
      <c r="I55" s="9">
        <f t="shared" si="2"/>
        <v>0.7908044377547343</v>
      </c>
      <c r="L55" s="3"/>
      <c r="M55" s="3"/>
    </row>
    <row r="56" spans="1:13" ht="14.45" customHeight="1" x14ac:dyDescent="0.25">
      <c r="A56" s="10">
        <v>53</v>
      </c>
      <c r="B56" s="10" t="s">
        <v>0</v>
      </c>
      <c r="C56" s="10">
        <v>24841365</v>
      </c>
      <c r="D56" s="11">
        <v>62.8</v>
      </c>
      <c r="E56" s="8">
        <v>16378.6</v>
      </c>
      <c r="F56" s="8">
        <v>17786.5</v>
      </c>
      <c r="G56" s="9">
        <f t="shared" si="16"/>
        <v>1.2105124199999997</v>
      </c>
      <c r="H56" s="8">
        <f t="shared" si="1"/>
        <v>0.26574374950405766</v>
      </c>
      <c r="I56" s="9">
        <f t="shared" si="2"/>
        <v>1.4762561695040572</v>
      </c>
      <c r="L56" s="3"/>
      <c r="M56" s="3"/>
    </row>
    <row r="57" spans="1:13" ht="14.45" customHeight="1" x14ac:dyDescent="0.25">
      <c r="A57" s="10">
        <v>54</v>
      </c>
      <c r="B57" s="10" t="s">
        <v>0</v>
      </c>
      <c r="C57" s="10">
        <v>24841366</v>
      </c>
      <c r="D57" s="11">
        <v>39.6</v>
      </c>
      <c r="E57" s="8">
        <v>4147</v>
      </c>
      <c r="F57" s="8">
        <v>4307.3999999999996</v>
      </c>
      <c r="G57" s="9">
        <f t="shared" si="16"/>
        <v>0.13791191999999969</v>
      </c>
      <c r="H57" s="8">
        <f t="shared" si="1"/>
        <v>0.16757089936880071</v>
      </c>
      <c r="I57" s="9">
        <f t="shared" si="2"/>
        <v>0.3054828193688004</v>
      </c>
      <c r="L57" s="3"/>
      <c r="M57" s="3"/>
    </row>
    <row r="58" spans="1:13" ht="14.45" customHeight="1" x14ac:dyDescent="0.25">
      <c r="A58" s="10">
        <v>55</v>
      </c>
      <c r="B58" s="10" t="s">
        <v>0</v>
      </c>
      <c r="C58" s="10">
        <v>24841358</v>
      </c>
      <c r="D58" s="11">
        <v>41.6</v>
      </c>
      <c r="E58" s="8">
        <v>9141.1</v>
      </c>
      <c r="F58" s="8">
        <v>9878.4</v>
      </c>
      <c r="G58" s="9">
        <f t="shared" si="16"/>
        <v>0.63393053999999938</v>
      </c>
      <c r="H58" s="8">
        <f t="shared" si="1"/>
        <v>0.17603407610459873</v>
      </c>
      <c r="I58" s="9">
        <f t="shared" si="2"/>
        <v>0.80996461610459813</v>
      </c>
      <c r="L58" s="3"/>
      <c r="M58" s="3"/>
    </row>
    <row r="59" spans="1:13" ht="14.45" customHeight="1" x14ac:dyDescent="0.25">
      <c r="A59" s="10">
        <v>56</v>
      </c>
      <c r="B59" s="10" t="s">
        <v>0</v>
      </c>
      <c r="C59" s="10">
        <v>24841359</v>
      </c>
      <c r="D59" s="11">
        <v>42.7</v>
      </c>
      <c r="E59" s="8">
        <v>4918</v>
      </c>
      <c r="F59" s="8">
        <v>5027.7</v>
      </c>
      <c r="G59" s="9">
        <f t="shared" ref="G59:G76" si="17">(F59-E59)*0.0008598</f>
        <v>9.4320059999999845E-2</v>
      </c>
      <c r="H59" s="8">
        <f t="shared" si="1"/>
        <v>0.18068882330928765</v>
      </c>
      <c r="I59" s="9">
        <f t="shared" si="2"/>
        <v>0.27500888330928752</v>
      </c>
      <c r="L59" s="3"/>
      <c r="M59" s="3"/>
    </row>
    <row r="60" spans="1:13" ht="14.45" customHeight="1" x14ac:dyDescent="0.25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4434.6000000000004</v>
      </c>
      <c r="F60" s="8">
        <v>4933.8999999999996</v>
      </c>
      <c r="G60" s="9">
        <f t="shared" si="17"/>
        <v>0.42929813999999938</v>
      </c>
      <c r="H60" s="8">
        <f t="shared" si="1"/>
        <v>0.15529929310189361</v>
      </c>
      <c r="I60" s="9">
        <f t="shared" si="2"/>
        <v>0.58459743310189305</v>
      </c>
      <c r="L60" s="3"/>
      <c r="M60" s="3"/>
    </row>
    <row r="61" spans="1:13" ht="14.45" customHeight="1" x14ac:dyDescent="0.25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11740.9</v>
      </c>
      <c r="F61" s="8">
        <v>12348.6</v>
      </c>
      <c r="G61" s="9">
        <f t="shared" si="17"/>
        <v>0.52250046000000061</v>
      </c>
      <c r="H61" s="8">
        <f t="shared" si="1"/>
        <v>0.27674587926059513</v>
      </c>
      <c r="I61" s="9">
        <f t="shared" si="2"/>
        <v>0.79924633926059574</v>
      </c>
      <c r="L61" s="3"/>
      <c r="M61" s="3"/>
    </row>
    <row r="62" spans="1:13" ht="14.45" customHeight="1" x14ac:dyDescent="0.25">
      <c r="A62" s="10">
        <v>59</v>
      </c>
      <c r="B62" s="10" t="s">
        <v>0</v>
      </c>
      <c r="C62" s="10">
        <v>24841352</v>
      </c>
      <c r="D62" s="11">
        <v>39.4</v>
      </c>
      <c r="E62" s="8">
        <v>7383.4</v>
      </c>
      <c r="F62" s="8">
        <v>7569.1</v>
      </c>
      <c r="G62" s="9">
        <f t="shared" si="17"/>
        <v>0.15966486000000063</v>
      </c>
      <c r="H62" s="8">
        <f t="shared" si="1"/>
        <v>0.16672458169522089</v>
      </c>
      <c r="I62" s="9">
        <f t="shared" si="2"/>
        <v>0.32638944169522155</v>
      </c>
      <c r="L62" s="3"/>
      <c r="M62" s="3"/>
    </row>
    <row r="63" spans="1:13" ht="14.45" customHeight="1" x14ac:dyDescent="0.25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0.17603407610459873</v>
      </c>
      <c r="I63" s="9">
        <f t="shared" si="2"/>
        <v>0.17603407610459873</v>
      </c>
      <c r="L63" s="3"/>
      <c r="M63" s="3"/>
    </row>
    <row r="64" spans="1:13" ht="14.45" customHeight="1" x14ac:dyDescent="0.25">
      <c r="A64" s="10">
        <v>61</v>
      </c>
      <c r="B64" s="10" t="s">
        <v>0</v>
      </c>
      <c r="C64" s="10">
        <v>24841312</v>
      </c>
      <c r="D64" s="11">
        <v>42.7</v>
      </c>
      <c r="E64" s="8">
        <v>7366.7</v>
      </c>
      <c r="F64" s="8">
        <v>8165.4</v>
      </c>
      <c r="G64" s="9">
        <f t="shared" si="17"/>
        <v>0.68672225999999981</v>
      </c>
      <c r="H64" s="8">
        <f t="shared" si="1"/>
        <v>0.18068882330928765</v>
      </c>
      <c r="I64" s="9">
        <f t="shared" si="2"/>
        <v>0.8674110833092874</v>
      </c>
      <c r="L64" s="3"/>
      <c r="M64" s="3"/>
    </row>
    <row r="65" spans="1:13" ht="14.45" customHeight="1" x14ac:dyDescent="0.25">
      <c r="A65" s="10">
        <v>62</v>
      </c>
      <c r="B65" s="10" t="s">
        <v>0</v>
      </c>
      <c r="C65" s="10">
        <v>24841315</v>
      </c>
      <c r="D65" s="11">
        <v>36.9</v>
      </c>
      <c r="E65" s="8">
        <v>8186.4</v>
      </c>
      <c r="F65" s="8">
        <v>8404.2999999999993</v>
      </c>
      <c r="G65" s="9">
        <f t="shared" si="17"/>
        <v>0.18735041999999968</v>
      </c>
      <c r="H65" s="8">
        <f t="shared" si="1"/>
        <v>0.15614561077547337</v>
      </c>
      <c r="I65" s="9">
        <f t="shared" si="2"/>
        <v>0.34349603077547308</v>
      </c>
      <c r="L65" s="3"/>
      <c r="M65" s="3"/>
    </row>
    <row r="66" spans="1:13" ht="14.45" customHeight="1" x14ac:dyDescent="0.25">
      <c r="A66" s="10">
        <v>63</v>
      </c>
      <c r="B66" s="10" t="s">
        <v>0</v>
      </c>
      <c r="C66" s="10">
        <v>24841350</v>
      </c>
      <c r="D66" s="11">
        <v>65.3</v>
      </c>
      <c r="E66" s="8">
        <v>11831.1</v>
      </c>
      <c r="F66" s="8">
        <v>12607</v>
      </c>
      <c r="G66" s="9">
        <f t="shared" si="17"/>
        <v>0.66711881999999967</v>
      </c>
      <c r="H66" s="8">
        <f t="shared" si="1"/>
        <v>0.27632272042380518</v>
      </c>
      <c r="I66" s="9">
        <f t="shared" si="2"/>
        <v>0.94344154042380479</v>
      </c>
      <c r="L66" s="3"/>
      <c r="M66" s="3"/>
    </row>
    <row r="67" spans="1:13" ht="14.45" customHeight="1" x14ac:dyDescent="0.25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4059.4</v>
      </c>
      <c r="F67" s="8">
        <v>4563.6000000000004</v>
      </c>
      <c r="G67" s="9">
        <f t="shared" si="17"/>
        <v>0.43351116000000023</v>
      </c>
      <c r="H67" s="8">
        <f t="shared" si="1"/>
        <v>0.16799405820559063</v>
      </c>
      <c r="I67" s="9">
        <f t="shared" si="2"/>
        <v>0.60150521820559089</v>
      </c>
      <c r="L67" s="3"/>
      <c r="M67" s="3"/>
    </row>
    <row r="68" spans="1:13" ht="14.45" customHeight="1" x14ac:dyDescent="0.25">
      <c r="A68" s="10">
        <v>65</v>
      </c>
      <c r="B68" s="10" t="s">
        <v>0</v>
      </c>
      <c r="C68" s="10">
        <v>24841321</v>
      </c>
      <c r="D68" s="11">
        <v>41.5</v>
      </c>
      <c r="E68" s="8">
        <v>9876.1</v>
      </c>
      <c r="F68" s="8">
        <v>10502.1</v>
      </c>
      <c r="G68" s="9">
        <f t="shared" si="17"/>
        <v>0.53823480000000001</v>
      </c>
      <c r="H68" s="8">
        <f t="shared" si="1"/>
        <v>0.17561091726780884</v>
      </c>
      <c r="I68" s="9">
        <f t="shared" si="2"/>
        <v>0.71384571726780888</v>
      </c>
      <c r="L68" s="3"/>
      <c r="M68" s="3"/>
    </row>
    <row r="69" spans="1:13" ht="14.45" customHeight="1" x14ac:dyDescent="0.25">
      <c r="A69" s="10">
        <v>66</v>
      </c>
      <c r="B69" s="10" t="s">
        <v>0</v>
      </c>
      <c r="C69" s="10">
        <v>24841322</v>
      </c>
      <c r="D69" s="11">
        <v>42.6</v>
      </c>
      <c r="E69" s="8">
        <v>5785.4</v>
      </c>
      <c r="F69" s="8">
        <v>6033.7</v>
      </c>
      <c r="G69" s="9">
        <f t="shared" si="17"/>
        <v>0.21348834000000014</v>
      </c>
      <c r="H69" s="8">
        <f t="shared" ref="H69:H81" si="18">$H$84*D69</f>
        <v>0.18026566447249773</v>
      </c>
      <c r="I69" s="9">
        <f t="shared" ref="I69:I81" si="19">G69+H69</f>
        <v>0.39375400447249786</v>
      </c>
      <c r="L69" s="3"/>
      <c r="M69" s="3"/>
    </row>
    <row r="70" spans="1:13" ht="14.45" customHeight="1" x14ac:dyDescent="0.25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4062</v>
      </c>
      <c r="F70" s="8">
        <v>4781.8999999999996</v>
      </c>
      <c r="G70" s="9">
        <f t="shared" si="17"/>
        <v>0.61897001999999968</v>
      </c>
      <c r="H70" s="8">
        <f t="shared" si="18"/>
        <v>0.15529929310189361</v>
      </c>
      <c r="I70" s="9">
        <f t="shared" si="19"/>
        <v>0.77426931310189329</v>
      </c>
      <c r="L70" s="3"/>
      <c r="M70" s="3"/>
    </row>
    <row r="71" spans="1:13" ht="14.45" customHeight="1" x14ac:dyDescent="0.25">
      <c r="A71" s="10">
        <v>68</v>
      </c>
      <c r="B71" s="10" t="s">
        <v>0</v>
      </c>
      <c r="C71" s="10">
        <v>24841314</v>
      </c>
      <c r="D71" s="11">
        <v>47.6</v>
      </c>
      <c r="E71" s="8">
        <v>15020.5</v>
      </c>
      <c r="F71" s="8">
        <v>16309.1</v>
      </c>
      <c r="G71" s="9">
        <f t="shared" si="17"/>
        <v>1.1079382800000004</v>
      </c>
      <c r="H71" s="8">
        <f t="shared" si="18"/>
        <v>0.20142360631199277</v>
      </c>
      <c r="I71" s="9">
        <f t="shared" si="19"/>
        <v>1.3093618863119931</v>
      </c>
      <c r="L71" s="3"/>
      <c r="M71" s="3"/>
    </row>
    <row r="72" spans="1:13" ht="14.45" customHeight="1" x14ac:dyDescent="0.25">
      <c r="A72" s="10">
        <v>69</v>
      </c>
      <c r="B72" s="10" t="s">
        <v>0</v>
      </c>
      <c r="C72" s="10">
        <v>24841316</v>
      </c>
      <c r="D72" s="11">
        <v>39.4</v>
      </c>
      <c r="E72" s="8">
        <v>4657.3999999999996</v>
      </c>
      <c r="F72" s="8">
        <v>5121.3</v>
      </c>
      <c r="G72" s="9">
        <f t="shared" si="17"/>
        <v>0.39886122000000046</v>
      </c>
      <c r="H72" s="8">
        <f t="shared" si="18"/>
        <v>0.16672458169522089</v>
      </c>
      <c r="I72" s="9">
        <f t="shared" si="19"/>
        <v>0.56558580169522132</v>
      </c>
      <c r="L72" s="3"/>
      <c r="M72" s="3"/>
    </row>
    <row r="73" spans="1:13" ht="14.45" customHeight="1" x14ac:dyDescent="0.25">
      <c r="A73" s="10">
        <v>70</v>
      </c>
      <c r="B73" s="10" t="s">
        <v>0</v>
      </c>
      <c r="C73" s="10">
        <v>24841317</v>
      </c>
      <c r="D73" s="11">
        <v>41.6</v>
      </c>
      <c r="E73" s="8">
        <v>3944.3</v>
      </c>
      <c r="F73" s="8">
        <v>4017.2</v>
      </c>
      <c r="G73" s="9">
        <f t="shared" si="17"/>
        <v>6.267941999999968E-2</v>
      </c>
      <c r="H73" s="8">
        <f t="shared" si="18"/>
        <v>0.17603407610459873</v>
      </c>
      <c r="I73" s="9">
        <f t="shared" si="19"/>
        <v>0.23871349610459841</v>
      </c>
      <c r="L73" s="3"/>
      <c r="M73" s="3"/>
    </row>
    <row r="74" spans="1:13" ht="14.45" customHeight="1" x14ac:dyDescent="0.25">
      <c r="A74" s="10">
        <v>71</v>
      </c>
      <c r="B74" s="10" t="s">
        <v>0</v>
      </c>
      <c r="C74" s="10">
        <v>24841323</v>
      </c>
      <c r="D74" s="11">
        <v>42.8</v>
      </c>
      <c r="E74" s="8">
        <v>3378.5</v>
      </c>
      <c r="F74" s="8">
        <v>3418</v>
      </c>
      <c r="G74" s="9">
        <f t="shared" si="17"/>
        <v>3.3962100000000002E-2</v>
      </c>
      <c r="H74" s="8">
        <f t="shared" si="18"/>
        <v>0.18111198214607752</v>
      </c>
      <c r="I74" s="9">
        <f t="shared" si="19"/>
        <v>0.21507408214607751</v>
      </c>
      <c r="L74" s="3"/>
      <c r="M74" s="3"/>
    </row>
    <row r="75" spans="1:13" ht="14.45" customHeight="1" x14ac:dyDescent="0.25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4355.6000000000004</v>
      </c>
      <c r="F75" s="8">
        <v>4371.7</v>
      </c>
      <c r="G75" s="9">
        <f t="shared" si="17"/>
        <v>1.3842779999999531E-2</v>
      </c>
      <c r="H75" s="8">
        <f t="shared" si="18"/>
        <v>0.15529929310189361</v>
      </c>
      <c r="I75" s="9">
        <f t="shared" si="19"/>
        <v>0.16914207310189314</v>
      </c>
      <c r="L75" s="3"/>
      <c r="M75" s="3"/>
    </row>
    <row r="76" spans="1:13" x14ac:dyDescent="0.25">
      <c r="A76" s="12">
        <v>73</v>
      </c>
      <c r="B76" s="12" t="s">
        <v>1</v>
      </c>
      <c r="C76" s="12">
        <v>24841319</v>
      </c>
      <c r="D76" s="13">
        <v>47.8</v>
      </c>
      <c r="E76" s="15">
        <v>7753.3</v>
      </c>
      <c r="F76" s="14">
        <v>8354.9</v>
      </c>
      <c r="G76" s="9">
        <f t="shared" si="17"/>
        <v>0.51725567999999955</v>
      </c>
      <c r="H76" s="8">
        <f t="shared" si="18"/>
        <v>0.20226992398557256</v>
      </c>
      <c r="I76" s="9">
        <f t="shared" si="19"/>
        <v>0.71952560398557208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9329.2999999999993</v>
      </c>
      <c r="F77" s="8">
        <v>9860.4</v>
      </c>
      <c r="G77" s="9">
        <f t="shared" ref="G77:G81" si="20">(F77-E77)*0.0008598</f>
        <v>0.45663978000000027</v>
      </c>
      <c r="H77" s="8">
        <f t="shared" si="18"/>
        <v>0.16799405820559063</v>
      </c>
      <c r="I77" s="9">
        <f t="shared" si="19"/>
        <v>0.62463383820559093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8345.9</v>
      </c>
      <c r="F78" s="8">
        <v>9288</v>
      </c>
      <c r="G78" s="9">
        <f t="shared" si="20"/>
        <v>0.81001758000000024</v>
      </c>
      <c r="H78" s="8">
        <f t="shared" si="18"/>
        <v>0.17561091726780884</v>
      </c>
      <c r="I78" s="9">
        <f t="shared" si="19"/>
        <v>0.9856284972678091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11853.1</v>
      </c>
      <c r="F79" s="8">
        <v>12592.4</v>
      </c>
      <c r="G79" s="9">
        <f t="shared" si="20"/>
        <v>0.63565013999999931</v>
      </c>
      <c r="H79" s="8">
        <f t="shared" si="18"/>
        <v>0.17941934679891791</v>
      </c>
      <c r="I79" s="9">
        <f t="shared" si="19"/>
        <v>0.81506948679891722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0.15487613426510369</v>
      </c>
      <c r="I80" s="9">
        <f t="shared" si="19"/>
        <v>0.15487613426510369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15205.6</v>
      </c>
      <c r="F81" s="8">
        <v>16335.2</v>
      </c>
      <c r="G81" s="9">
        <f t="shared" si="20"/>
        <v>0.97123008000000033</v>
      </c>
      <c r="H81" s="8">
        <f t="shared" si="18"/>
        <v>0.20311624165915237</v>
      </c>
      <c r="I81" s="9">
        <f t="shared" si="19"/>
        <v>1.1743463216591528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6</v>
      </c>
      <c r="G82" s="7">
        <f>SUM(G4:G81)</f>
        <v>39.232674000000003</v>
      </c>
      <c r="I82" s="7">
        <f>SUM(I4:I81)</f>
        <v>58.003999999999984</v>
      </c>
    </row>
    <row r="83" spans="1:13" x14ac:dyDescent="0.25">
      <c r="A83" s="6"/>
      <c r="B83" s="6"/>
      <c r="C83" s="19" t="s">
        <v>11</v>
      </c>
      <c r="D83" s="19"/>
      <c r="E83" s="19"/>
      <c r="F83" s="19"/>
      <c r="G83" s="6">
        <v>58.003999999999998</v>
      </c>
    </row>
    <row r="84" spans="1:13" x14ac:dyDescent="0.25">
      <c r="A84" s="6"/>
      <c r="B84" s="6"/>
      <c r="C84" s="6"/>
      <c r="D84" s="6"/>
      <c r="E84" s="6"/>
      <c r="F84" s="6" t="s">
        <v>12</v>
      </c>
      <c r="G84" s="7">
        <f>G83-G82</f>
        <v>18.771325999999995</v>
      </c>
      <c r="H84" s="6">
        <f>G84/D82</f>
        <v>4.2315883678990078E-3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2016-12-28T07:35:07Z</cp:lastPrinted>
  <dcterms:created xsi:type="dcterms:W3CDTF">2015-03-15T10:37:38Z</dcterms:created>
  <dcterms:modified xsi:type="dcterms:W3CDTF">2017-01-10T07:56:52Z</dcterms:modified>
</cp:coreProperties>
</file>