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МЕНКА\ОБМАНКА\!!Максим\!{Теплоснабжение - Отопление}\{ЖУ ЖБК-1}\10 ОКТЯБРЬ 2018\Электонная форма 10,2018\"/>
    </mc:Choice>
  </mc:AlternateContent>
  <bookViews>
    <workbookView xWindow="0" yWindow="60" windowWidth="23040" windowHeight="9915" activeTab="1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2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D82" i="1" l="1"/>
  <c r="G82" i="1" l="1"/>
  <c r="G84" i="1" l="1"/>
  <c r="H84" i="1" s="1"/>
  <c r="H13" i="1" l="1"/>
  <c r="I13" i="1" s="1"/>
  <c r="H29" i="1"/>
  <c r="I29" i="1" s="1"/>
  <c r="H45" i="1"/>
  <c r="I45" i="1" s="1"/>
  <c r="H61" i="1"/>
  <c r="I61" i="1" s="1"/>
  <c r="H77" i="1"/>
  <c r="I77" i="1" s="1"/>
  <c r="H8" i="1"/>
  <c r="I8" i="1" s="1"/>
  <c r="H24" i="1"/>
  <c r="I24" i="1" s="1"/>
  <c r="H40" i="1"/>
  <c r="I40" i="1" s="1"/>
  <c r="H56" i="1"/>
  <c r="I56" i="1" s="1"/>
  <c r="H72" i="1"/>
  <c r="I72" i="1" s="1"/>
  <c r="H15" i="1"/>
  <c r="I15" i="1" s="1"/>
  <c r="H31" i="1"/>
  <c r="I31" i="1" s="1"/>
  <c r="H47" i="1"/>
  <c r="I47" i="1" s="1"/>
  <c r="H63" i="1"/>
  <c r="I63" i="1" s="1"/>
  <c r="H79" i="1"/>
  <c r="I79" i="1" s="1"/>
  <c r="H14" i="1"/>
  <c r="I14" i="1" s="1"/>
  <c r="H30" i="1"/>
  <c r="I30" i="1" s="1"/>
  <c r="H46" i="1"/>
  <c r="I46" i="1" s="1"/>
  <c r="H62" i="1"/>
  <c r="I62" i="1" s="1"/>
  <c r="H66" i="1"/>
  <c r="I66" i="1" s="1"/>
  <c r="H9" i="1"/>
  <c r="I9" i="1" s="1"/>
  <c r="H57" i="1"/>
  <c r="I57" i="1" s="1"/>
  <c r="H20" i="1"/>
  <c r="I20" i="1" s="1"/>
  <c r="H68" i="1"/>
  <c r="I68" i="1" s="1"/>
  <c r="H43" i="1"/>
  <c r="I43" i="1" s="1"/>
  <c r="H10" i="1"/>
  <c r="I10" i="1" s="1"/>
  <c r="H58" i="1"/>
  <c r="I58" i="1" s="1"/>
  <c r="H17" i="1"/>
  <c r="I17" i="1" s="1"/>
  <c r="H33" i="1"/>
  <c r="I33" i="1" s="1"/>
  <c r="H49" i="1"/>
  <c r="I49" i="1" s="1"/>
  <c r="H65" i="1"/>
  <c r="I65" i="1" s="1"/>
  <c r="H81" i="1"/>
  <c r="I81" i="1" s="1"/>
  <c r="H12" i="1"/>
  <c r="I12" i="1" s="1"/>
  <c r="H28" i="1"/>
  <c r="I28" i="1" s="1"/>
  <c r="H44" i="1"/>
  <c r="I44" i="1" s="1"/>
  <c r="H60" i="1"/>
  <c r="I60" i="1" s="1"/>
  <c r="H80" i="1"/>
  <c r="I80" i="1" s="1"/>
  <c r="H19" i="1"/>
  <c r="I19" i="1" s="1"/>
  <c r="H35" i="1"/>
  <c r="I35" i="1" s="1"/>
  <c r="H51" i="1"/>
  <c r="I51" i="1" s="1"/>
  <c r="H67" i="1"/>
  <c r="I67" i="1" s="1"/>
  <c r="H78" i="1"/>
  <c r="I78" i="1" s="1"/>
  <c r="H18" i="1"/>
  <c r="I18" i="1" s="1"/>
  <c r="H34" i="1"/>
  <c r="I34" i="1" s="1"/>
  <c r="H50" i="1"/>
  <c r="I50" i="1" s="1"/>
  <c r="H54" i="1"/>
  <c r="I54" i="1" s="1"/>
  <c r="H25" i="1"/>
  <c r="I25" i="1" s="1"/>
  <c r="H73" i="1"/>
  <c r="I73" i="1" s="1"/>
  <c r="H36" i="1"/>
  <c r="I36" i="1" s="1"/>
  <c r="H11" i="1"/>
  <c r="I11" i="1" s="1"/>
  <c r="H59" i="1"/>
  <c r="I59" i="1" s="1"/>
  <c r="H26" i="1"/>
  <c r="I26" i="1" s="1"/>
  <c r="H74" i="1"/>
  <c r="I74" i="1" s="1"/>
  <c r="H5" i="1"/>
  <c r="I5" i="1" s="1"/>
  <c r="H21" i="1"/>
  <c r="I21" i="1" s="1"/>
  <c r="H37" i="1"/>
  <c r="I37" i="1" s="1"/>
  <c r="H53" i="1"/>
  <c r="I53" i="1" s="1"/>
  <c r="H69" i="1"/>
  <c r="I69" i="1" s="1"/>
  <c r="H76" i="1"/>
  <c r="I76" i="1" s="1"/>
  <c r="H16" i="1"/>
  <c r="I16" i="1" s="1"/>
  <c r="H32" i="1"/>
  <c r="I32" i="1" s="1"/>
  <c r="H48" i="1"/>
  <c r="I48" i="1" s="1"/>
  <c r="H64" i="1"/>
  <c r="I64" i="1" s="1"/>
  <c r="H7" i="1"/>
  <c r="I7" i="1" s="1"/>
  <c r="H23" i="1"/>
  <c r="I23" i="1" s="1"/>
  <c r="H39" i="1"/>
  <c r="I39" i="1" s="1"/>
  <c r="H55" i="1"/>
  <c r="I55" i="1" s="1"/>
  <c r="H71" i="1"/>
  <c r="I71" i="1" s="1"/>
  <c r="H6" i="1"/>
  <c r="I6" i="1" s="1"/>
  <c r="H22" i="1"/>
  <c r="I22" i="1" s="1"/>
  <c r="H38" i="1"/>
  <c r="I38" i="1" s="1"/>
  <c r="H70" i="1"/>
  <c r="I70" i="1" s="1"/>
  <c r="H41" i="1"/>
  <c r="I41" i="1" s="1"/>
  <c r="H4" i="1"/>
  <c r="H52" i="1"/>
  <c r="I52" i="1" s="1"/>
  <c r="H27" i="1"/>
  <c r="I27" i="1" s="1"/>
  <c r="H75" i="1"/>
  <c r="I75" i="1" s="1"/>
  <c r="H42" i="1"/>
  <c r="I42" i="1" s="1"/>
  <c r="I4" i="1" l="1"/>
  <c r="H82" i="1"/>
  <c r="I82" i="1"/>
</calcChain>
</file>

<file path=xl/sharedStrings.xml><?xml version="1.0" encoding="utf-8"?>
<sst xmlns="http://schemas.openxmlformats.org/spreadsheetml/2006/main" count="100" uniqueCount="23">
  <si>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</si>
  <si>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</si>
  <si>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</si>
  <si>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</si>
  <si>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</si>
  <si>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</si>
  <si>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</si>
  <si>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</si>
  <si>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</si>
  <si>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</si>
  <si>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</si>
  <si>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</si>
  <si>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G4</t>
  </si>
  <si>
    <t>D4</t>
  </si>
  <si>
    <t>K4</t>
  </si>
  <si>
    <t>MES4</t>
  </si>
  <si>
    <t>GOD4</t>
  </si>
  <si>
    <t>RAZ4</t>
  </si>
  <si>
    <t xml:space="preserve"> </t>
  </si>
  <si>
    <t>пульсар</t>
  </si>
  <si>
    <t>ул , Дзержинского д ,10</t>
  </si>
  <si>
    <t>23 ,04 ,2018</t>
  </si>
  <si>
    <t>26 ,10 ,2018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</si>
</sst>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58" zoomScale="85" zoomScaleNormal="85" workbookViewId="0">
      <selection activeCell="I4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20.5703125" style="6" customWidth="1"/>
    <col min="9" max="9" width="20.85546875" style="6" customWidth="1"/>
    <col min="10" max="10" width="8.85546875" style="6"/>
    <col min="11" max="16384" width="8.85546875" style="1"/>
  </cols>
  <sheetData>
    <row r="1" spans="1:12" ht="33.75" customHeight="1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1"/>
    </row>
    <row r="2" spans="1:12" ht="15.6" customHeight="1" x14ac:dyDescent="0.25">
      <c r="A2" s="26" t="s">
        <v>1</v>
      </c>
      <c r="B2" s="24" t="s">
        <v>2</v>
      </c>
      <c r="C2" s="24" t="s">
        <v>3</v>
      </c>
      <c r="D2" s="24" t="s">
        <v>9</v>
      </c>
      <c r="E2" s="28" t="s">
        <v>4</v>
      </c>
      <c r="F2" s="29"/>
      <c r="G2" s="24" t="s">
        <v>6</v>
      </c>
      <c r="H2" s="22" t="s">
        <v>7</v>
      </c>
      <c r="I2" s="22" t="s">
        <v>8</v>
      </c>
    </row>
    <row r="3" spans="1:12" ht="20.25" customHeight="1" x14ac:dyDescent="0.25">
      <c r="A3" s="27"/>
      <c r="B3" s="25"/>
      <c r="C3" s="25"/>
      <c r="D3" s="25"/>
      <c r="E3" s="4" t="s">
        <v>21</v>
      </c>
      <c r="F3" s="4" t="s">
        <v>22</v>
      </c>
      <c r="G3" s="25"/>
      <c r="H3" s="22"/>
      <c r="I3" s="22"/>
    </row>
    <row r="4" spans="1:12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18900</v>
      </c>
      <c r="F4" s="8">
        <v>19084.400000000001</v>
      </c>
      <c r="G4" s="9">
        <f t="shared" ref="G4:G25" si="0">(F4-E4)*0.0008598</f>
        <v>0.15854712000000123</v>
      </c>
      <c r="H4" s="8">
        <f>$H$84*D4</f>
        <v>1.1051131650135417E-3</v>
      </c>
      <c r="I4" s="9">
        <f>G4+H4</f>
        <v>0.15965223316501478</v>
      </c>
      <c r="K4" s="3"/>
      <c r="L4" s="3"/>
    </row>
    <row r="5" spans="1:12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24700</v>
      </c>
      <c r="F5" s="8">
        <v>25057.599999999999</v>
      </c>
      <c r="G5" s="9">
        <f t="shared" si="0"/>
        <v>0.30746447999999876</v>
      </c>
      <c r="H5" s="8">
        <f t="shared" ref="H5:H68" si="1">$H$84*D5</f>
        <v>1.1738172903516851E-3</v>
      </c>
      <c r="I5" s="9">
        <f t="shared" ref="I5:I68" si="2">G5+H5</f>
        <v>0.30863829729035047</v>
      </c>
      <c r="K5" s="3"/>
      <c r="L5" s="3"/>
    </row>
    <row r="6" spans="1:12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34265.9</v>
      </c>
      <c r="F6" s="8">
        <v>34584.800000000003</v>
      </c>
      <c r="G6" s="9">
        <f t="shared" si="0"/>
        <v>0.27419022000000126</v>
      </c>
      <c r="H6" s="8">
        <f t="shared" si="1"/>
        <v>1.1051131650135417E-3</v>
      </c>
      <c r="I6" s="9">
        <f t="shared" si="2"/>
        <v>0.27529533316501481</v>
      </c>
      <c r="K6" s="3"/>
      <c r="L6" s="3"/>
    </row>
    <row r="7" spans="1:12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26503.599999999999</v>
      </c>
      <c r="F7" s="8">
        <v>26503.599999999999</v>
      </c>
      <c r="G7" s="9">
        <f t="shared" si="0"/>
        <v>0</v>
      </c>
      <c r="H7" s="8">
        <f t="shared" si="1"/>
        <v>2.0801270288548545E-3</v>
      </c>
      <c r="I7" s="9">
        <f t="shared" si="2"/>
        <v>2.0801270288548545E-3</v>
      </c>
      <c r="K7" s="3"/>
      <c r="L7" s="3"/>
    </row>
    <row r="8" spans="1:12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si="0"/>
        <v>0</v>
      </c>
      <c r="H8" s="8">
        <f t="shared" si="1"/>
        <v>1.1533522317403234E-3</v>
      </c>
      <c r="I8" s="9">
        <f t="shared" si="2"/>
        <v>1.1533522317403234E-3</v>
      </c>
      <c r="K8" s="3"/>
      <c r="L8" s="3"/>
    </row>
    <row r="9" spans="1:12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36140.300000000003</v>
      </c>
      <c r="F9" s="8">
        <v>36140.300000000003</v>
      </c>
      <c r="G9" s="9">
        <f t="shared" si="0"/>
        <v>0</v>
      </c>
      <c r="H9" s="8">
        <f t="shared" si="1"/>
        <v>2.1444457844905628E-3</v>
      </c>
      <c r="I9" s="9">
        <f t="shared" si="2"/>
        <v>2.1444457844905628E-3</v>
      </c>
      <c r="K9" s="3"/>
      <c r="L9" s="3"/>
    </row>
    <row r="10" spans="1:12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si="0"/>
        <v>0</v>
      </c>
      <c r="H10" s="8">
        <f t="shared" si="1"/>
        <v>1.1591993913435696E-3</v>
      </c>
      <c r="I10" s="9">
        <f t="shared" si="2"/>
        <v>1.1591993913435696E-3</v>
      </c>
      <c r="K10" s="3"/>
      <c r="L10" s="3"/>
    </row>
    <row r="11" spans="1:12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18257.5</v>
      </c>
      <c r="F11" s="8">
        <v>18300.8</v>
      </c>
      <c r="G11" s="9">
        <f t="shared" si="0"/>
        <v>3.7229339999999375E-2</v>
      </c>
      <c r="H11" s="8">
        <f t="shared" si="1"/>
        <v>2.1415222046889401E-3</v>
      </c>
      <c r="I11" s="9">
        <f t="shared" si="2"/>
        <v>3.9370862204688314E-2</v>
      </c>
      <c r="K11" s="3"/>
      <c r="L11" s="3"/>
    </row>
    <row r="12" spans="1:12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19259.400000000001</v>
      </c>
      <c r="F12" s="8">
        <v>19259.400000000001</v>
      </c>
      <c r="G12" s="9">
        <f t="shared" si="0"/>
        <v>0</v>
      </c>
      <c r="H12" s="8">
        <f t="shared" si="1"/>
        <v>1.1445814923354539E-3</v>
      </c>
      <c r="I12" s="9">
        <f t="shared" si="2"/>
        <v>1.1445814923354539E-3</v>
      </c>
      <c r="K12" s="3"/>
      <c r="L12" s="3"/>
    </row>
    <row r="13" spans="1:12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24260.7</v>
      </c>
      <c r="F13" s="8">
        <v>24260.7</v>
      </c>
      <c r="G13" s="9">
        <f t="shared" si="0"/>
        <v>0</v>
      </c>
      <c r="H13" s="8">
        <f t="shared" si="1"/>
        <v>2.138598624887317E-3</v>
      </c>
      <c r="I13" s="9">
        <f t="shared" si="2"/>
        <v>2.138598624887317E-3</v>
      </c>
      <c r="K13" s="3"/>
      <c r="L13" s="3"/>
    </row>
    <row r="14" spans="1:12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27195.4</v>
      </c>
      <c r="F14" s="8">
        <v>27903.1</v>
      </c>
      <c r="G14" s="9">
        <f t="shared" si="0"/>
        <v>0.60848045999999745</v>
      </c>
      <c r="H14" s="8">
        <f t="shared" si="1"/>
        <v>1.1548140216411349E-3</v>
      </c>
      <c r="I14" s="9">
        <f t="shared" si="2"/>
        <v>0.60963527402163853</v>
      </c>
      <c r="K14" s="3"/>
      <c r="L14" s="3"/>
    </row>
    <row r="15" spans="1:12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35012.300000000003</v>
      </c>
      <c r="F15" s="8">
        <v>35012.300000000003</v>
      </c>
      <c r="G15" s="9">
        <f t="shared" si="0"/>
        <v>0</v>
      </c>
      <c r="H15" s="8">
        <f t="shared" si="1"/>
        <v>2.1254425157800128E-3</v>
      </c>
      <c r="I15" s="9">
        <f t="shared" si="2"/>
        <v>2.1254425157800128E-3</v>
      </c>
      <c r="K15" s="3"/>
      <c r="L15" s="3"/>
    </row>
    <row r="16" spans="1:12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38255.300000000003</v>
      </c>
      <c r="F16" s="8">
        <v>38326.9</v>
      </c>
      <c r="G16" s="9">
        <f t="shared" si="0"/>
        <v>6.1561679999998745E-2</v>
      </c>
      <c r="H16" s="8">
        <f t="shared" si="1"/>
        <v>1.1518904418395116E-3</v>
      </c>
      <c r="I16" s="9">
        <f t="shared" si="2"/>
        <v>6.2713570441838257E-2</v>
      </c>
      <c r="K16" s="3"/>
      <c r="L16" s="3"/>
    </row>
    <row r="17" spans="1:12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38259.599999999999</v>
      </c>
      <c r="F17" s="8">
        <v>38259.599999999999</v>
      </c>
      <c r="G17" s="9">
        <f t="shared" si="0"/>
        <v>0</v>
      </c>
      <c r="H17" s="8">
        <f t="shared" si="1"/>
        <v>2.1269043056808242E-3</v>
      </c>
      <c r="I17" s="9">
        <f t="shared" si="2"/>
        <v>2.1269043056808242E-3</v>
      </c>
      <c r="K17" s="3"/>
      <c r="L17" s="3"/>
    </row>
    <row r="18" spans="1:12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17728.5</v>
      </c>
      <c r="F18" s="8">
        <v>17894.099999999999</v>
      </c>
      <c r="G18" s="9">
        <f t="shared" si="0"/>
        <v>0.14238287999999874</v>
      </c>
      <c r="H18" s="8">
        <f t="shared" si="1"/>
        <v>8.7268857078450326E-4</v>
      </c>
      <c r="I18" s="9">
        <f t="shared" si="2"/>
        <v>0.14325556857078325</v>
      </c>
      <c r="K18" s="3"/>
      <c r="L18" s="3"/>
    </row>
    <row r="19" spans="1:12" x14ac:dyDescent="0.25">
      <c r="A19" s="12">
        <v>16</v>
      </c>
      <c r="B19" s="16" t="s">
        <v>0</v>
      </c>
      <c r="C19" s="12">
        <v>24341692</v>
      </c>
      <c r="D19" s="13">
        <v>58.9</v>
      </c>
      <c r="E19" s="18">
        <v>9626.5</v>
      </c>
      <c r="F19" s="15">
        <v>9969.6</v>
      </c>
      <c r="G19" s="9">
        <f t="shared" si="0"/>
        <v>0.29499738000000031</v>
      </c>
      <c r="H19" s="8">
        <f t="shared" si="1"/>
        <v>8.6099425157801061E-4</v>
      </c>
      <c r="I19" s="9">
        <f t="shared" si="2"/>
        <v>0.29585837425157829</v>
      </c>
      <c r="J19" s="5"/>
      <c r="K19" s="2"/>
      <c r="L19" s="2"/>
    </row>
    <row r="20" spans="1:12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10536.1</v>
      </c>
      <c r="F20" s="8">
        <v>10751.7</v>
      </c>
      <c r="G20" s="9">
        <f t="shared" si="0"/>
        <v>0.1853728800000003</v>
      </c>
      <c r="H20" s="8">
        <f t="shared" si="1"/>
        <v>5.9933385933274089E-4</v>
      </c>
      <c r="I20" s="9">
        <f t="shared" si="2"/>
        <v>0.18597221385933305</v>
      </c>
      <c r="K20" s="3"/>
      <c r="L20" s="3"/>
    </row>
    <row r="21" spans="1:12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15194.6</v>
      </c>
      <c r="F21" s="8">
        <v>15263.8</v>
      </c>
      <c r="G21" s="9">
        <f t="shared" si="0"/>
        <v>5.9498159999999058E-2</v>
      </c>
      <c r="H21" s="8">
        <f t="shared" si="1"/>
        <v>8.3322024346259098E-4</v>
      </c>
      <c r="I21" s="9">
        <f t="shared" si="2"/>
        <v>6.0331380243461651E-2</v>
      </c>
      <c r="K21" s="3"/>
      <c r="L21" s="3"/>
    </row>
    <row r="22" spans="1:12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3389.4</v>
      </c>
      <c r="F22" s="8">
        <v>3452.7</v>
      </c>
      <c r="G22" s="9">
        <f t="shared" si="0"/>
        <v>5.4425339999999767E-2</v>
      </c>
      <c r="H22" s="8">
        <f t="shared" si="1"/>
        <v>5.3501510369703209E-4</v>
      </c>
      <c r="I22" s="9">
        <f t="shared" si="2"/>
        <v>5.4960355103696797E-2</v>
      </c>
      <c r="K22" s="3"/>
      <c r="L22" s="3"/>
    </row>
    <row r="23" spans="1:12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32500</v>
      </c>
      <c r="F23" s="8">
        <v>32874.300000000003</v>
      </c>
      <c r="G23" s="9">
        <f t="shared" si="0"/>
        <v>0.32182314000000251</v>
      </c>
      <c r="H23" s="8">
        <f t="shared" si="1"/>
        <v>8.551470919747644E-4</v>
      </c>
      <c r="I23" s="9">
        <f t="shared" si="2"/>
        <v>0.32267828709197727</v>
      </c>
      <c r="K23" s="3"/>
      <c r="L23" s="3"/>
    </row>
    <row r="24" spans="1:12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6263.9</v>
      </c>
      <c r="F24" s="8">
        <v>6263.9</v>
      </c>
      <c r="G24" s="9">
        <f t="shared" si="0"/>
        <v>0</v>
      </c>
      <c r="H24" s="8">
        <f t="shared" si="1"/>
        <v>5.9641027953111767E-4</v>
      </c>
      <c r="I24" s="9">
        <f t="shared" si="2"/>
        <v>5.9641027953111767E-4</v>
      </c>
      <c r="K24" s="3"/>
      <c r="L24" s="3"/>
    </row>
    <row r="25" spans="1:12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9494.1</v>
      </c>
      <c r="F25" s="8">
        <v>9494.1</v>
      </c>
      <c r="G25" s="9">
        <f t="shared" si="0"/>
        <v>0</v>
      </c>
      <c r="H25" s="8">
        <f t="shared" si="1"/>
        <v>8.4052919296664875E-4</v>
      </c>
      <c r="I25" s="9">
        <f t="shared" si="2"/>
        <v>8.4052919296664875E-4</v>
      </c>
      <c r="K25" s="3"/>
      <c r="L25" s="3"/>
    </row>
    <row r="26" spans="1:12" x14ac:dyDescent="0.25">
      <c r="A26" s="12">
        <v>23</v>
      </c>
      <c r="B26" s="16" t="s">
        <v>0</v>
      </c>
      <c r="C26" s="12">
        <v>24341749</v>
      </c>
      <c r="D26" s="13">
        <v>36.6</v>
      </c>
      <c r="E26" s="18">
        <v>0</v>
      </c>
      <c r="F26" s="15">
        <v>0</v>
      </c>
      <c r="G26" s="9">
        <f>D26*0.015</f>
        <v>0.54900000000000004</v>
      </c>
      <c r="H26" s="8">
        <f t="shared" si="1"/>
        <v>5.3501510369703209E-4</v>
      </c>
      <c r="I26" s="9">
        <f t="shared" si="2"/>
        <v>0.54953501510369707</v>
      </c>
      <c r="J26" s="5"/>
      <c r="K26" s="2"/>
      <c r="L26" s="2"/>
    </row>
    <row r="27" spans="1:12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8171.9</v>
      </c>
      <c r="F27" s="8">
        <v>8171.9</v>
      </c>
      <c r="G27" s="9">
        <f>(F27-E27)*0.0008598</f>
        <v>0</v>
      </c>
      <c r="H27" s="8">
        <f t="shared" si="1"/>
        <v>8.8292110009018413E-4</v>
      </c>
      <c r="I27" s="9">
        <f t="shared" si="2"/>
        <v>8.8292110009018413E-4</v>
      </c>
      <c r="K27" s="3"/>
      <c r="L27" s="3"/>
    </row>
    <row r="28" spans="1:12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12336.4</v>
      </c>
      <c r="F28" s="8">
        <v>12368.3</v>
      </c>
      <c r="G28" s="9">
        <f>(F28-E28)*0.0008598</f>
        <v>2.7427619999999688E-2</v>
      </c>
      <c r="H28" s="8">
        <f t="shared" si="1"/>
        <v>6.1979891794410275E-4</v>
      </c>
      <c r="I28" s="9">
        <f t="shared" si="2"/>
        <v>2.8047418917943791E-2</v>
      </c>
      <c r="K28" s="3"/>
      <c r="L28" s="3"/>
    </row>
    <row r="29" spans="1:12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6061.6</v>
      </c>
      <c r="F29" s="8">
        <v>6061.6</v>
      </c>
      <c r="G29" s="9">
        <f>(F29-E29)*0.0008598</f>
        <v>0</v>
      </c>
      <c r="H29" s="8">
        <f t="shared" si="1"/>
        <v>8.5076172227232974E-4</v>
      </c>
      <c r="I29" s="9">
        <f t="shared" si="2"/>
        <v>8.5076172227232974E-4</v>
      </c>
      <c r="K29" s="3"/>
      <c r="L29" s="3"/>
    </row>
    <row r="30" spans="1:12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8072.7</v>
      </c>
      <c r="F30" s="8">
        <v>8158.6</v>
      </c>
      <c r="G30" s="9">
        <f>(F30-E30)*0.0008598</f>
        <v>7.3856820000000462E-2</v>
      </c>
      <c r="H30" s="8">
        <f t="shared" si="1"/>
        <v>5.5548016230839395E-4</v>
      </c>
      <c r="I30" s="9">
        <f t="shared" si="2"/>
        <v>7.4412300162308861E-2</v>
      </c>
      <c r="K30" s="3"/>
      <c r="L30" s="3"/>
    </row>
    <row r="31" spans="1:12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26500</v>
      </c>
      <c r="F31" s="8">
        <v>26737.1</v>
      </c>
      <c r="G31" s="9">
        <f>(F31-E31)*0.0008598</f>
        <v>0.20385857999999873</v>
      </c>
      <c r="H31" s="8">
        <f t="shared" si="1"/>
        <v>8.7999752028856102E-4</v>
      </c>
      <c r="I31" s="9">
        <f t="shared" si="2"/>
        <v>0.20473857752028729</v>
      </c>
      <c r="K31" s="3"/>
      <c r="L31" s="3"/>
    </row>
    <row r="32" spans="1:12" ht="14.45" customHeight="1" x14ac:dyDescent="0.25">
      <c r="A32" s="10">
        <v>29</v>
      </c>
      <c r="B32" s="16" t="s">
        <v>19</v>
      </c>
      <c r="C32" s="10">
        <v>1107558</v>
      </c>
      <c r="D32" s="11">
        <v>42.6</v>
      </c>
      <c r="E32" s="8">
        <v>0</v>
      </c>
      <c r="F32" s="8">
        <v>2.7E-2</v>
      </c>
      <c r="G32" s="9">
        <f>F32-E32</f>
        <v>2.7E-2</v>
      </c>
      <c r="H32" s="8">
        <f t="shared" si="1"/>
        <v>6.2272249774572585E-4</v>
      </c>
      <c r="I32" s="9">
        <f t="shared" si="2"/>
        <v>2.7622722497745725E-2</v>
      </c>
      <c r="K32" s="3"/>
      <c r="L32" s="3"/>
    </row>
    <row r="33" spans="1:12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14985.3</v>
      </c>
      <c r="F33" s="8">
        <v>15161.2</v>
      </c>
      <c r="G33" s="9">
        <f t="shared" ref="G33:G38" si="3">(F33-E33)*0.0008598</f>
        <v>0.15123882000000125</v>
      </c>
      <c r="H33" s="8">
        <f t="shared" si="1"/>
        <v>8.5076172227232974E-4</v>
      </c>
      <c r="I33" s="9">
        <f t="shared" si="2"/>
        <v>0.15208958172227358</v>
      </c>
      <c r="K33" s="3"/>
      <c r="L33" s="3"/>
    </row>
    <row r="34" spans="1:12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8443.4</v>
      </c>
      <c r="F34" s="8">
        <v>8521.7999999999993</v>
      </c>
      <c r="G34" s="9">
        <f t="shared" si="3"/>
        <v>6.7408319999999688E-2</v>
      </c>
      <c r="H34" s="8">
        <f t="shared" si="1"/>
        <v>5.5840374211001717E-4</v>
      </c>
      <c r="I34" s="9">
        <f t="shared" si="2"/>
        <v>6.79667237421097E-2</v>
      </c>
      <c r="K34" s="3"/>
      <c r="L34" s="3"/>
    </row>
    <row r="35" spans="1:12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10760.1</v>
      </c>
      <c r="F35" s="8">
        <v>10760.1</v>
      </c>
      <c r="G35" s="9">
        <f t="shared" si="3"/>
        <v>0</v>
      </c>
      <c r="H35" s="8">
        <f t="shared" si="1"/>
        <v>8.7561215058612626E-4</v>
      </c>
      <c r="I35" s="9">
        <f t="shared" si="2"/>
        <v>8.7561215058612626E-4</v>
      </c>
      <c r="K35" s="3"/>
      <c r="L35" s="3"/>
    </row>
    <row r="36" spans="1:12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3070.4</v>
      </c>
      <c r="F36" s="8">
        <v>3070.4</v>
      </c>
      <c r="G36" s="9">
        <f t="shared" si="3"/>
        <v>0</v>
      </c>
      <c r="H36" s="8">
        <f t="shared" si="1"/>
        <v>6.1833712804329119E-4</v>
      </c>
      <c r="I36" s="9">
        <f t="shared" si="2"/>
        <v>6.1833712804329119E-4</v>
      </c>
      <c r="K36" s="3"/>
      <c r="L36" s="3"/>
    </row>
    <row r="37" spans="1:12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3"/>
        <v>0</v>
      </c>
      <c r="H37" s="8">
        <f t="shared" si="1"/>
        <v>8.4929993237151818E-4</v>
      </c>
      <c r="I37" s="9">
        <f t="shared" si="2"/>
        <v>8.4929993237151818E-4</v>
      </c>
      <c r="K37" s="3"/>
      <c r="L37" s="3"/>
    </row>
    <row r="38" spans="1:12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5866.1</v>
      </c>
      <c r="F38" s="8">
        <v>5866.1</v>
      </c>
      <c r="G38" s="9">
        <f t="shared" si="3"/>
        <v>0</v>
      </c>
      <c r="H38" s="8">
        <f t="shared" si="1"/>
        <v>5.5840374211001717E-4</v>
      </c>
      <c r="I38" s="9">
        <f t="shared" si="2"/>
        <v>5.5840374211001717E-4</v>
      </c>
      <c r="K38" s="3"/>
      <c r="L38" s="3"/>
    </row>
    <row r="39" spans="1:12" ht="14.45" customHeight="1" x14ac:dyDescent="0.25">
      <c r="A39" s="10">
        <v>36</v>
      </c>
      <c r="B39" s="16" t="s">
        <v>19</v>
      </c>
      <c r="C39" s="10">
        <v>1107549</v>
      </c>
      <c r="D39" s="11">
        <v>60.7</v>
      </c>
      <c r="E39" s="8">
        <v>0</v>
      </c>
      <c r="F39" s="8">
        <v>0</v>
      </c>
      <c r="G39" s="9">
        <f>F39-E39</f>
        <v>0</v>
      </c>
      <c r="H39" s="8">
        <f t="shared" si="1"/>
        <v>8.8730646979261879E-4</v>
      </c>
      <c r="I39" s="9">
        <f t="shared" si="2"/>
        <v>8.8730646979261879E-4</v>
      </c>
      <c r="K39" s="3"/>
      <c r="L39" s="3"/>
    </row>
    <row r="40" spans="1:12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11580.4</v>
      </c>
      <c r="F40" s="8">
        <v>11580.4</v>
      </c>
      <c r="G40" s="9">
        <f t="shared" ref="G40:G81" si="4">(F40-E40)*0.0008598</f>
        <v>0</v>
      </c>
      <c r="H40" s="8">
        <f t="shared" si="1"/>
        <v>6.2272249774572585E-4</v>
      </c>
      <c r="I40" s="9">
        <f t="shared" si="2"/>
        <v>6.2272249774572585E-4</v>
      </c>
      <c r="K40" s="3"/>
      <c r="L40" s="3"/>
    </row>
    <row r="41" spans="1:12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6888.6</v>
      </c>
      <c r="F41" s="8">
        <v>6888.6</v>
      </c>
      <c r="G41" s="9">
        <f t="shared" si="4"/>
        <v>0</v>
      </c>
      <c r="H41" s="8">
        <f t="shared" si="1"/>
        <v>8.4783814247070663E-4</v>
      </c>
      <c r="I41" s="9">
        <f t="shared" si="2"/>
        <v>8.4783814247070663E-4</v>
      </c>
      <c r="K41" s="3"/>
      <c r="L41" s="3"/>
    </row>
    <row r="42" spans="1:12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4"/>
        <v>0</v>
      </c>
      <c r="H42" s="8">
        <f t="shared" si="1"/>
        <v>5.5109479260595929E-4</v>
      </c>
      <c r="I42" s="9">
        <f t="shared" si="2"/>
        <v>5.5109479260595929E-4</v>
      </c>
      <c r="K42" s="3"/>
      <c r="L42" s="3"/>
    </row>
    <row r="43" spans="1:12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21135.7</v>
      </c>
      <c r="F43" s="8">
        <v>21415.599999999999</v>
      </c>
      <c r="G43" s="9">
        <f t="shared" si="4"/>
        <v>0.24065801999999811</v>
      </c>
      <c r="H43" s="8">
        <f t="shared" si="1"/>
        <v>8.8584467989180724E-4</v>
      </c>
      <c r="I43" s="9">
        <f t="shared" si="2"/>
        <v>0.24154386467988992</v>
      </c>
      <c r="K43" s="3"/>
      <c r="L43" s="3"/>
    </row>
    <row r="44" spans="1:12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15165.3</v>
      </c>
      <c r="F44" s="8">
        <v>15165.3</v>
      </c>
      <c r="G44" s="9">
        <f t="shared" si="4"/>
        <v>0</v>
      </c>
      <c r="H44" s="8">
        <f t="shared" si="1"/>
        <v>6.2272249774572585E-4</v>
      </c>
      <c r="I44" s="9">
        <f t="shared" si="2"/>
        <v>6.2272249774572585E-4</v>
      </c>
      <c r="K44" s="3"/>
      <c r="L44" s="3"/>
    </row>
    <row r="45" spans="1:12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15584.4</v>
      </c>
      <c r="F45" s="8">
        <v>15647.2</v>
      </c>
      <c r="G45" s="9">
        <f t="shared" si="4"/>
        <v>5.3995440000000935E-2</v>
      </c>
      <c r="H45" s="8">
        <f t="shared" si="1"/>
        <v>8.3322024346259098E-4</v>
      </c>
      <c r="I45" s="9">
        <f t="shared" si="2"/>
        <v>5.4828660243463528E-2</v>
      </c>
      <c r="K45" s="3"/>
      <c r="L45" s="3"/>
    </row>
    <row r="46" spans="1:12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13734.3</v>
      </c>
      <c r="F46" s="8">
        <v>13734.3</v>
      </c>
      <c r="G46" s="9">
        <f t="shared" si="4"/>
        <v>0</v>
      </c>
      <c r="H46" s="8">
        <f t="shared" si="1"/>
        <v>5.5694195220920562E-4</v>
      </c>
      <c r="I46" s="9">
        <f t="shared" si="2"/>
        <v>5.5694195220920562E-4</v>
      </c>
      <c r="K46" s="3"/>
      <c r="L46" s="3"/>
    </row>
    <row r="47" spans="1:12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9143.9</v>
      </c>
      <c r="F47" s="8">
        <v>9143.9</v>
      </c>
      <c r="G47" s="9">
        <f t="shared" si="4"/>
        <v>0</v>
      </c>
      <c r="H47" s="8">
        <f t="shared" si="1"/>
        <v>5.540183724075824E-4</v>
      </c>
      <c r="I47" s="9">
        <f t="shared" si="2"/>
        <v>5.540183724075824E-4</v>
      </c>
      <c r="K47" s="3"/>
      <c r="L47" s="3"/>
    </row>
    <row r="48" spans="1:12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18575.5</v>
      </c>
      <c r="F48" s="8">
        <v>18575.5</v>
      </c>
      <c r="G48" s="9">
        <f t="shared" si="4"/>
        <v>0</v>
      </c>
      <c r="H48" s="8">
        <f t="shared" si="1"/>
        <v>5.9933385933274089E-4</v>
      </c>
      <c r="I48" s="9">
        <f t="shared" si="2"/>
        <v>5.9933385933274089E-4</v>
      </c>
      <c r="K48" s="3"/>
      <c r="L48" s="3"/>
    </row>
    <row r="49" spans="1:12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3812.5</v>
      </c>
      <c r="F49" s="8">
        <v>3812.5</v>
      </c>
      <c r="G49" s="9">
        <f t="shared" si="4"/>
        <v>0</v>
      </c>
      <c r="H49" s="8">
        <f t="shared" si="1"/>
        <v>5.9641027953111767E-4</v>
      </c>
      <c r="I49" s="9">
        <f t="shared" si="2"/>
        <v>5.9641027953111767E-4</v>
      </c>
      <c r="K49" s="3"/>
      <c r="L49" s="3"/>
    </row>
    <row r="50" spans="1:12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3598.3</v>
      </c>
      <c r="F50" s="8">
        <v>3598.3</v>
      </c>
      <c r="G50" s="9">
        <f t="shared" si="4"/>
        <v>0</v>
      </c>
      <c r="H50" s="8">
        <f t="shared" si="1"/>
        <v>5.3062973399459732E-4</v>
      </c>
      <c r="I50" s="9">
        <f t="shared" si="2"/>
        <v>5.3062973399459732E-4</v>
      </c>
      <c r="K50" s="3"/>
      <c r="L50" s="3"/>
    </row>
    <row r="51" spans="1:12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12713.4</v>
      </c>
      <c r="F51" s="8">
        <v>12781.6</v>
      </c>
      <c r="G51" s="9">
        <f t="shared" si="4"/>
        <v>5.8638360000000625E-2</v>
      </c>
      <c r="H51" s="8">
        <f t="shared" si="1"/>
        <v>6.6657619477007279E-4</v>
      </c>
      <c r="I51" s="9">
        <f t="shared" si="2"/>
        <v>5.9304936194770695E-2</v>
      </c>
      <c r="K51" s="3"/>
      <c r="L51" s="3"/>
    </row>
    <row r="52" spans="1:12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10586.3</v>
      </c>
      <c r="F52" s="8">
        <v>10611.7</v>
      </c>
      <c r="G52" s="9">
        <f t="shared" si="4"/>
        <v>2.183892000000125E-2</v>
      </c>
      <c r="H52" s="8">
        <f t="shared" si="1"/>
        <v>5.5548016230839395E-4</v>
      </c>
      <c r="I52" s="9">
        <f t="shared" si="2"/>
        <v>2.2394400162309643E-2</v>
      </c>
      <c r="K52" s="3"/>
      <c r="L52" s="3"/>
    </row>
    <row r="53" spans="1:12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5735.5</v>
      </c>
      <c r="F53" s="8">
        <v>5807.3</v>
      </c>
      <c r="G53" s="9">
        <f t="shared" si="4"/>
        <v>6.1733640000000152E-2</v>
      </c>
      <c r="H53" s="8">
        <f t="shared" si="1"/>
        <v>5.9787206943192933E-4</v>
      </c>
      <c r="I53" s="9">
        <f t="shared" si="2"/>
        <v>6.2331512069432084E-2</v>
      </c>
      <c r="K53" s="3"/>
      <c r="L53" s="3"/>
    </row>
    <row r="54" spans="1:12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14651.1</v>
      </c>
      <c r="F54" s="8">
        <v>14651.1</v>
      </c>
      <c r="G54" s="9">
        <f t="shared" si="4"/>
        <v>0</v>
      </c>
      <c r="H54" s="8">
        <f t="shared" si="1"/>
        <v>5.9641027953111767E-4</v>
      </c>
      <c r="I54" s="9">
        <f t="shared" si="2"/>
        <v>5.9641027953111767E-4</v>
      </c>
      <c r="K54" s="3"/>
      <c r="L54" s="3"/>
    </row>
    <row r="55" spans="1:12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10179.200000000001</v>
      </c>
      <c r="F55" s="8">
        <v>10179.200000000001</v>
      </c>
      <c r="G55" s="9">
        <f t="shared" si="4"/>
        <v>0</v>
      </c>
      <c r="H55" s="8">
        <f t="shared" si="1"/>
        <v>5.3062973399459732E-4</v>
      </c>
      <c r="I55" s="9">
        <f t="shared" si="2"/>
        <v>5.3062973399459732E-4</v>
      </c>
      <c r="K55" s="3"/>
      <c r="L55" s="3"/>
    </row>
    <row r="56" spans="1:12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29750</v>
      </c>
      <c r="F56" s="8">
        <v>30092.7</v>
      </c>
      <c r="G56" s="9">
        <f t="shared" si="4"/>
        <v>0.29465346000000064</v>
      </c>
      <c r="H56" s="8">
        <f t="shared" si="1"/>
        <v>9.1800405770966164E-4</v>
      </c>
      <c r="I56" s="9">
        <f t="shared" si="2"/>
        <v>0.29557146405771029</v>
      </c>
      <c r="K56" s="3"/>
      <c r="L56" s="3"/>
    </row>
    <row r="57" spans="1:12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4472.7</v>
      </c>
      <c r="F57" s="8">
        <v>4472.7</v>
      </c>
      <c r="G57" s="9">
        <f t="shared" si="4"/>
        <v>0</v>
      </c>
      <c r="H57" s="8">
        <f t="shared" si="1"/>
        <v>5.7886880072137903E-4</v>
      </c>
      <c r="I57" s="9">
        <f t="shared" si="2"/>
        <v>5.7886880072137903E-4</v>
      </c>
      <c r="K57" s="3"/>
      <c r="L57" s="3"/>
    </row>
    <row r="58" spans="1:12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18528.2</v>
      </c>
      <c r="F58" s="8">
        <v>18856.8</v>
      </c>
      <c r="G58" s="9">
        <f t="shared" si="4"/>
        <v>0.28253027999999875</v>
      </c>
      <c r="H58" s="8">
        <f t="shared" si="1"/>
        <v>6.0810459873761032E-4</v>
      </c>
      <c r="I58" s="9">
        <f t="shared" si="2"/>
        <v>0.28313838459873636</v>
      </c>
      <c r="K58" s="3"/>
      <c r="L58" s="3"/>
    </row>
    <row r="59" spans="1:12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7931.8</v>
      </c>
      <c r="F59" s="8">
        <v>7931.8</v>
      </c>
      <c r="G59" s="9">
        <f t="shared" si="4"/>
        <v>0</v>
      </c>
      <c r="H59" s="8">
        <f t="shared" si="1"/>
        <v>6.2418428764653752E-4</v>
      </c>
      <c r="I59" s="9">
        <f t="shared" si="2"/>
        <v>6.2418428764653752E-4</v>
      </c>
      <c r="K59" s="3"/>
      <c r="L59" s="3"/>
    </row>
    <row r="60" spans="1:12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7604.3</v>
      </c>
      <c r="F60" s="8">
        <v>7604.3</v>
      </c>
      <c r="G60" s="9">
        <f t="shared" si="4"/>
        <v>0</v>
      </c>
      <c r="H60" s="8">
        <f t="shared" si="1"/>
        <v>5.3647689359784365E-4</v>
      </c>
      <c r="I60" s="9">
        <f t="shared" si="2"/>
        <v>5.3647689359784365E-4</v>
      </c>
      <c r="K60" s="3"/>
      <c r="L60" s="3"/>
    </row>
    <row r="61" spans="1:12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13556.2</v>
      </c>
      <c r="F61" s="8">
        <v>13556.2</v>
      </c>
      <c r="G61" s="9">
        <f t="shared" si="4"/>
        <v>0</v>
      </c>
      <c r="H61" s="8">
        <f t="shared" si="1"/>
        <v>9.5601059513076236E-4</v>
      </c>
      <c r="I61" s="9">
        <f t="shared" si="2"/>
        <v>9.5601059513076236E-4</v>
      </c>
      <c r="K61" s="3"/>
      <c r="L61" s="3"/>
    </row>
    <row r="62" spans="1:12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12701.8</v>
      </c>
      <c r="F62" s="8">
        <v>12733.7</v>
      </c>
      <c r="G62" s="9">
        <f t="shared" si="4"/>
        <v>2.7427620000001249E-2</v>
      </c>
      <c r="H62" s="8">
        <f t="shared" si="1"/>
        <v>5.7594522091975581E-4</v>
      </c>
      <c r="I62" s="9">
        <f t="shared" si="2"/>
        <v>2.8003565220921005E-2</v>
      </c>
      <c r="K62" s="3"/>
      <c r="L62" s="3"/>
    </row>
    <row r="63" spans="1:12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4"/>
        <v>0</v>
      </c>
      <c r="H63" s="8">
        <f t="shared" si="1"/>
        <v>6.0810459873761032E-4</v>
      </c>
      <c r="I63" s="9">
        <f t="shared" si="2"/>
        <v>6.0810459873761032E-4</v>
      </c>
      <c r="K63" s="3"/>
      <c r="L63" s="3"/>
    </row>
    <row r="64" spans="1:12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4"/>
        <v>0</v>
      </c>
      <c r="H64" s="8">
        <f t="shared" si="1"/>
        <v>6.2418428764653752E-4</v>
      </c>
      <c r="I64" s="9">
        <f t="shared" si="2"/>
        <v>6.2418428764653752E-4</v>
      </c>
      <c r="K64" s="3"/>
      <c r="L64" s="3"/>
    </row>
    <row r="65" spans="1:12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11500.5</v>
      </c>
      <c r="F65" s="8">
        <v>11596.8</v>
      </c>
      <c r="G65" s="9">
        <f t="shared" si="4"/>
        <v>8.2798739999999371E-2</v>
      </c>
      <c r="H65" s="8">
        <f t="shared" si="1"/>
        <v>5.3940047339946675E-4</v>
      </c>
      <c r="I65" s="9">
        <f t="shared" si="2"/>
        <v>8.3338140473398839E-2</v>
      </c>
      <c r="K65" s="3"/>
      <c r="L65" s="3"/>
    </row>
    <row r="66" spans="1:12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22185.8</v>
      </c>
      <c r="F66" s="8">
        <v>22454</v>
      </c>
      <c r="G66" s="9">
        <f t="shared" si="4"/>
        <v>0.23059836000000061</v>
      </c>
      <c r="H66" s="8">
        <f t="shared" si="1"/>
        <v>9.5454880522995069E-4</v>
      </c>
      <c r="I66" s="9">
        <f t="shared" si="2"/>
        <v>0.23155290880523055</v>
      </c>
      <c r="K66" s="3"/>
      <c r="L66" s="3"/>
    </row>
    <row r="67" spans="1:12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5926.7</v>
      </c>
      <c r="F67" s="8">
        <v>5926.7</v>
      </c>
      <c r="G67" s="9">
        <f t="shared" si="4"/>
        <v>0</v>
      </c>
      <c r="H67" s="8">
        <f t="shared" si="1"/>
        <v>5.8033059062219058E-4</v>
      </c>
      <c r="I67" s="9">
        <f t="shared" si="2"/>
        <v>5.8033059062219058E-4</v>
      </c>
      <c r="K67" s="3"/>
      <c r="L67" s="3"/>
    </row>
    <row r="68" spans="1:12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16571.400000000001</v>
      </c>
      <c r="F68" s="8">
        <v>16859.900000000001</v>
      </c>
      <c r="G68" s="9">
        <f t="shared" si="4"/>
        <v>0.2480523</v>
      </c>
      <c r="H68" s="8">
        <f t="shared" si="1"/>
        <v>6.0664280883679866E-4</v>
      </c>
      <c r="I68" s="9">
        <f t="shared" si="2"/>
        <v>0.2486589428088368</v>
      </c>
      <c r="K68" s="3"/>
      <c r="L68" s="3"/>
    </row>
    <row r="69" spans="1:12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6223.5</v>
      </c>
      <c r="F69" s="8">
        <v>6223.5</v>
      </c>
      <c r="G69" s="9">
        <f t="shared" si="4"/>
        <v>0</v>
      </c>
      <c r="H69" s="8">
        <f t="shared" ref="H69:H81" si="5">$H$84*D69</f>
        <v>6.2272249774572585E-4</v>
      </c>
      <c r="I69" s="9">
        <f t="shared" ref="I69:I81" si="6">G69+H69</f>
        <v>6.2272249774572585E-4</v>
      </c>
      <c r="K69" s="3"/>
      <c r="L69" s="3"/>
    </row>
    <row r="70" spans="1:12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9072.2999999999993</v>
      </c>
      <c r="F70" s="8">
        <v>9072.2999999999993</v>
      </c>
      <c r="G70" s="9">
        <f t="shared" si="4"/>
        <v>0</v>
      </c>
      <c r="H70" s="8">
        <f t="shared" si="5"/>
        <v>5.3647689359784365E-4</v>
      </c>
      <c r="I70" s="9">
        <f t="shared" si="6"/>
        <v>5.3647689359784365E-4</v>
      </c>
      <c r="K70" s="3"/>
      <c r="L70" s="3"/>
    </row>
    <row r="71" spans="1:12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22500</v>
      </c>
      <c r="F71" s="8">
        <v>22897.3</v>
      </c>
      <c r="G71" s="9">
        <f t="shared" si="4"/>
        <v>0.34159853999999934</v>
      </c>
      <c r="H71" s="8">
        <f t="shared" si="5"/>
        <v>6.9581199278630408E-4</v>
      </c>
      <c r="I71" s="9">
        <f t="shared" si="6"/>
        <v>0.34229435199278563</v>
      </c>
      <c r="K71" s="3"/>
      <c r="L71" s="3"/>
    </row>
    <row r="72" spans="1:12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5738</v>
      </c>
      <c r="F72" s="8">
        <v>5738</v>
      </c>
      <c r="G72" s="9">
        <f t="shared" si="4"/>
        <v>0</v>
      </c>
      <c r="H72" s="8">
        <f t="shared" si="5"/>
        <v>5.7594522091975581E-4</v>
      </c>
      <c r="I72" s="9">
        <f t="shared" si="6"/>
        <v>5.7594522091975581E-4</v>
      </c>
      <c r="K72" s="3"/>
      <c r="L72" s="3"/>
    </row>
    <row r="73" spans="1:12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4118.5</v>
      </c>
      <c r="F73" s="8">
        <v>4274.3999999999996</v>
      </c>
      <c r="G73" s="9">
        <f t="shared" si="4"/>
        <v>0.13404281999999967</v>
      </c>
      <c r="H73" s="8">
        <f t="shared" si="5"/>
        <v>6.0810459873761032E-4</v>
      </c>
      <c r="I73" s="9">
        <f t="shared" si="6"/>
        <v>0.13465092459873729</v>
      </c>
      <c r="K73" s="3"/>
      <c r="L73" s="3"/>
    </row>
    <row r="74" spans="1:12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4477.8</v>
      </c>
      <c r="F74" s="8">
        <v>4477.8</v>
      </c>
      <c r="G74" s="9">
        <f t="shared" si="4"/>
        <v>0</v>
      </c>
      <c r="H74" s="8">
        <f t="shared" si="5"/>
        <v>6.2564607754734896E-4</v>
      </c>
      <c r="I74" s="9">
        <f t="shared" si="6"/>
        <v>6.2564607754734896E-4</v>
      </c>
      <c r="K74" s="3"/>
      <c r="L74" s="3"/>
    </row>
    <row r="75" spans="1:12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4375.1000000000004</v>
      </c>
      <c r="F75" s="8">
        <v>4375.1000000000004</v>
      </c>
      <c r="G75" s="9">
        <f t="shared" si="4"/>
        <v>0</v>
      </c>
      <c r="H75" s="8">
        <f t="shared" si="5"/>
        <v>5.3647689359784365E-4</v>
      </c>
      <c r="I75" s="9">
        <f t="shared" si="6"/>
        <v>5.3647689359784365E-4</v>
      </c>
      <c r="K75" s="3"/>
      <c r="L75" s="3"/>
    </row>
    <row r="76" spans="1:12" x14ac:dyDescent="0.25">
      <c r="A76" s="12">
        <v>73</v>
      </c>
      <c r="B76" s="16" t="s">
        <v>0</v>
      </c>
      <c r="C76" s="12">
        <v>24841319</v>
      </c>
      <c r="D76" s="13">
        <v>47.8</v>
      </c>
      <c r="E76" s="18">
        <v>13959.5</v>
      </c>
      <c r="F76" s="15">
        <v>14237.4</v>
      </c>
      <c r="G76" s="9">
        <f t="shared" si="4"/>
        <v>0.23893841999999968</v>
      </c>
      <c r="H76" s="8">
        <f t="shared" si="5"/>
        <v>6.9873557258792708E-4</v>
      </c>
      <c r="I76" s="9">
        <f t="shared" si="6"/>
        <v>0.23963715557258761</v>
      </c>
      <c r="J76" s="5"/>
      <c r="K76" s="2"/>
      <c r="L76" s="2"/>
    </row>
    <row r="77" spans="1:12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12306.4</v>
      </c>
      <c r="F77" s="8">
        <v>12306.4</v>
      </c>
      <c r="G77" s="9">
        <f t="shared" si="4"/>
        <v>0</v>
      </c>
      <c r="H77" s="8">
        <f t="shared" si="5"/>
        <v>5.8033059062219058E-4</v>
      </c>
      <c r="I77" s="9">
        <f t="shared" si="6"/>
        <v>5.8033059062219058E-4</v>
      </c>
      <c r="K77" s="3"/>
      <c r="L77" s="3"/>
    </row>
    <row r="78" spans="1:12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18140.8</v>
      </c>
      <c r="F78" s="8">
        <v>18389.3</v>
      </c>
      <c r="G78" s="9">
        <f t="shared" si="4"/>
        <v>0.2136603</v>
      </c>
      <c r="H78" s="8">
        <f t="shared" si="5"/>
        <v>6.0664280883679866E-4</v>
      </c>
      <c r="I78" s="9">
        <f t="shared" si="6"/>
        <v>0.21426694280883679</v>
      </c>
      <c r="K78" s="3"/>
      <c r="L78" s="3"/>
    </row>
    <row r="79" spans="1:12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18675.8</v>
      </c>
      <c r="F79" s="8">
        <v>18789.3</v>
      </c>
      <c r="G79" s="9">
        <f t="shared" si="4"/>
        <v>9.7587300000000002E-2</v>
      </c>
      <c r="H79" s="8">
        <f t="shared" si="5"/>
        <v>6.1979891794410275E-4</v>
      </c>
      <c r="I79" s="9">
        <f t="shared" si="6"/>
        <v>9.8207098917944102E-2</v>
      </c>
      <c r="K79" s="3"/>
      <c r="L79" s="3"/>
    </row>
    <row r="80" spans="1:12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8543.9</v>
      </c>
      <c r="F80" s="8">
        <v>8687.7000000000007</v>
      </c>
      <c r="G80" s="9">
        <f t="shared" si="4"/>
        <v>0.12363924000000094</v>
      </c>
      <c r="H80" s="8">
        <f t="shared" si="5"/>
        <v>5.3501510369703209E-4</v>
      </c>
      <c r="I80" s="9">
        <f t="shared" si="6"/>
        <v>0.12417425510369798</v>
      </c>
      <c r="K80" s="3"/>
      <c r="L80" s="3"/>
    </row>
    <row r="81" spans="1:12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19321.5</v>
      </c>
      <c r="F81" s="8">
        <v>19321.5</v>
      </c>
      <c r="G81" s="9">
        <f t="shared" si="4"/>
        <v>0</v>
      </c>
      <c r="H81" s="8">
        <f t="shared" si="5"/>
        <v>7.0165915238955029E-4</v>
      </c>
      <c r="I81" s="9">
        <f t="shared" si="6"/>
        <v>7.0165915238955029E-4</v>
      </c>
      <c r="K81" s="3"/>
      <c r="L81" s="3"/>
    </row>
    <row r="82" spans="1:12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6.3581549999999991</v>
      </c>
      <c r="H82" s="6">
        <f>SUM(H4:H81)</f>
        <v>6.4845000000000985E-2</v>
      </c>
      <c r="I82" s="7">
        <f>SUM(I4:I81)</f>
        <v>6.4229999999999992</v>
      </c>
    </row>
    <row r="83" spans="1:12" x14ac:dyDescent="0.25">
      <c r="A83" s="6"/>
      <c r="B83" s="6"/>
      <c r="C83" s="23" t="s">
        <v>10</v>
      </c>
      <c r="D83" s="23"/>
      <c r="E83" s="23"/>
      <c r="F83" s="23"/>
      <c r="G83" s="6">
        <v>6.423</v>
      </c>
    </row>
    <row r="84" spans="1:12" x14ac:dyDescent="0.25">
      <c r="A84" s="6"/>
      <c r="B84" s="6"/>
      <c r="C84" s="6"/>
      <c r="D84" s="6"/>
      <c r="E84" s="6"/>
      <c r="F84" s="6" t="s">
        <v>11</v>
      </c>
      <c r="G84" s="7">
        <f>G83-G82</f>
        <v>6.484500000000093E-2</v>
      </c>
      <c r="H84" s="19">
        <f>G84/D82</f>
        <v>1.4617899008115631E-5</v>
      </c>
    </row>
    <row r="85" spans="1:12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H7" sqref="H7"/>
    </sheetView>
  </sheetViews>
  <sheetFormatPr defaultRowHeight="15" x14ac:dyDescent="0.25"/>
  <cols>
    <col min="6" max="6" width="9.140625" customWidth="1"/>
  </cols>
  <sheetData>
    <row r="1" spans="1:6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6" x14ac:dyDescent="0.25">
      <c r="A2">
        <v>5951</v>
      </c>
      <c r="B2">
        <v>10</v>
      </c>
      <c r="C2">
        <v>21</v>
      </c>
      <c r="D2">
        <v>10</v>
      </c>
      <c r="E2">
        <v>2018</v>
      </c>
      <c r="F2" s="17">
        <v>0.30863829729035047</v>
      </c>
    </row>
    <row r="3" spans="1:6" x14ac:dyDescent="0.25">
      <c r="A3">
        <v>5951</v>
      </c>
      <c r="B3">
        <v>10</v>
      </c>
      <c r="C3">
        <v>31</v>
      </c>
      <c r="D3">
        <v>10</v>
      </c>
      <c r="E3">
        <v>2018</v>
      </c>
      <c r="F3" s="17">
        <v>0.27529533316501481</v>
      </c>
    </row>
    <row r="4" spans="1:6" x14ac:dyDescent="0.25">
      <c r="A4">
        <v>5951</v>
      </c>
      <c r="B4">
        <v>10</v>
      </c>
      <c r="C4">
        <v>51</v>
      </c>
      <c r="D4">
        <v>10</v>
      </c>
      <c r="E4">
        <v>2018</v>
      </c>
      <c r="F4" s="17">
        <v>1.1533522317403234E-3</v>
      </c>
    </row>
    <row r="5" spans="1:6" x14ac:dyDescent="0.25">
      <c r="A5">
        <v>5951</v>
      </c>
      <c r="B5">
        <v>10</v>
      </c>
      <c r="C5">
        <v>71</v>
      </c>
      <c r="D5">
        <v>10</v>
      </c>
      <c r="E5">
        <v>2018</v>
      </c>
      <c r="F5" s="17">
        <v>1.1591993913435696E-3</v>
      </c>
    </row>
    <row r="6" spans="1:6" x14ac:dyDescent="0.25">
      <c r="A6">
        <v>5951</v>
      </c>
      <c r="B6">
        <v>10</v>
      </c>
      <c r="C6">
        <v>81</v>
      </c>
      <c r="D6">
        <v>10</v>
      </c>
      <c r="E6">
        <v>2018</v>
      </c>
      <c r="F6" s="17">
        <v>3.9370862204688314E-2</v>
      </c>
    </row>
    <row r="7" spans="1:6" x14ac:dyDescent="0.25">
      <c r="A7">
        <v>5951</v>
      </c>
      <c r="B7">
        <v>10</v>
      </c>
      <c r="C7">
        <v>91</v>
      </c>
      <c r="D7">
        <v>10</v>
      </c>
      <c r="E7">
        <v>2018</v>
      </c>
      <c r="F7" s="17">
        <v>1.1445814923354539E-3</v>
      </c>
    </row>
    <row r="8" spans="1:6" x14ac:dyDescent="0.25">
      <c r="A8">
        <v>5951</v>
      </c>
      <c r="B8">
        <v>10</v>
      </c>
      <c r="C8">
        <v>111</v>
      </c>
      <c r="D8">
        <v>10</v>
      </c>
      <c r="E8">
        <v>2018</v>
      </c>
      <c r="F8" s="17">
        <v>0.60963527402163853</v>
      </c>
    </row>
    <row r="9" spans="1:6" x14ac:dyDescent="0.25">
      <c r="A9">
        <v>5951</v>
      </c>
      <c r="B9">
        <v>10</v>
      </c>
      <c r="C9">
        <v>151</v>
      </c>
      <c r="D9">
        <v>10</v>
      </c>
      <c r="E9">
        <v>2018</v>
      </c>
      <c r="F9" s="17">
        <v>0.14325556857078325</v>
      </c>
    </row>
    <row r="10" spans="1:6" x14ac:dyDescent="0.25">
      <c r="A10">
        <v>5951</v>
      </c>
      <c r="B10">
        <v>10</v>
      </c>
      <c r="C10">
        <v>181</v>
      </c>
      <c r="D10">
        <v>10</v>
      </c>
      <c r="E10">
        <v>2018</v>
      </c>
      <c r="F10" s="17">
        <v>6.0331380243461651E-2</v>
      </c>
    </row>
    <row r="11" spans="1:6" x14ac:dyDescent="0.25">
      <c r="A11">
        <v>5951</v>
      </c>
      <c r="B11">
        <v>10</v>
      </c>
      <c r="C11">
        <v>201</v>
      </c>
      <c r="D11">
        <v>10</v>
      </c>
      <c r="E11">
        <v>2018</v>
      </c>
      <c r="F11" s="17">
        <v>0.32267828709197727</v>
      </c>
    </row>
    <row r="12" spans="1:6" x14ac:dyDescent="0.25">
      <c r="A12">
        <v>5951</v>
      </c>
      <c r="B12">
        <v>10</v>
      </c>
      <c r="C12">
        <v>211</v>
      </c>
      <c r="D12">
        <v>10</v>
      </c>
      <c r="E12">
        <v>2018</v>
      </c>
      <c r="F12" s="17">
        <v>5.9641027953111767E-4</v>
      </c>
    </row>
    <row r="13" spans="1:6" x14ac:dyDescent="0.25">
      <c r="A13">
        <v>5951</v>
      </c>
      <c r="B13">
        <v>10</v>
      </c>
      <c r="C13">
        <v>221</v>
      </c>
      <c r="D13">
        <v>10</v>
      </c>
      <c r="E13">
        <v>2018</v>
      </c>
      <c r="F13" s="17">
        <v>8.4052919296664875E-4</v>
      </c>
    </row>
    <row r="14" spans="1:6" x14ac:dyDescent="0.25">
      <c r="A14">
        <v>5951</v>
      </c>
      <c r="B14">
        <v>10</v>
      </c>
      <c r="C14">
        <v>231</v>
      </c>
      <c r="D14">
        <v>10</v>
      </c>
      <c r="E14">
        <v>2018</v>
      </c>
      <c r="F14" s="17">
        <v>0.54953501510369707</v>
      </c>
    </row>
    <row r="15" spans="1:6" x14ac:dyDescent="0.25">
      <c r="A15">
        <v>5951</v>
      </c>
      <c r="B15">
        <v>10</v>
      </c>
      <c r="C15">
        <v>241</v>
      </c>
      <c r="D15">
        <v>10</v>
      </c>
      <c r="E15">
        <v>2018</v>
      </c>
      <c r="F15" s="17">
        <v>8.8292110009018413E-4</v>
      </c>
    </row>
    <row r="16" spans="1:6" x14ac:dyDescent="0.25">
      <c r="A16">
        <v>5951</v>
      </c>
      <c r="B16">
        <v>10</v>
      </c>
      <c r="C16">
        <v>261</v>
      </c>
      <c r="D16">
        <v>10</v>
      </c>
      <c r="E16">
        <v>2018</v>
      </c>
      <c r="F16" s="17">
        <v>8.5076172227232974E-4</v>
      </c>
    </row>
    <row r="17" spans="1:15" x14ac:dyDescent="0.25">
      <c r="A17">
        <v>5951</v>
      </c>
      <c r="B17">
        <v>10</v>
      </c>
      <c r="C17">
        <v>271</v>
      </c>
      <c r="D17">
        <v>10</v>
      </c>
      <c r="E17">
        <v>2018</v>
      </c>
      <c r="F17" s="17">
        <v>7.4412300162308861E-2</v>
      </c>
    </row>
    <row r="18" spans="1:15" x14ac:dyDescent="0.25">
      <c r="A18">
        <v>5951</v>
      </c>
      <c r="B18">
        <v>10</v>
      </c>
      <c r="C18">
        <v>281</v>
      </c>
      <c r="D18">
        <v>10</v>
      </c>
      <c r="E18">
        <v>2018</v>
      </c>
      <c r="F18" s="17">
        <v>0.20473857752028729</v>
      </c>
      <c r="N18" t="s">
        <v>18</v>
      </c>
      <c r="O18" t="s">
        <v>18</v>
      </c>
    </row>
    <row r="19" spans="1:15" x14ac:dyDescent="0.25">
      <c r="A19">
        <v>5951</v>
      </c>
      <c r="B19">
        <v>10</v>
      </c>
      <c r="C19">
        <v>301</v>
      </c>
      <c r="D19">
        <v>10</v>
      </c>
      <c r="E19">
        <v>2018</v>
      </c>
      <c r="F19" s="17">
        <v>0.15208958172227358</v>
      </c>
    </row>
    <row r="20" spans="1:15" x14ac:dyDescent="0.25">
      <c r="A20">
        <v>5951</v>
      </c>
      <c r="B20">
        <v>10</v>
      </c>
      <c r="C20">
        <v>311</v>
      </c>
      <c r="D20">
        <v>10</v>
      </c>
      <c r="E20">
        <v>2018</v>
      </c>
      <c r="F20" s="17">
        <v>6.79667237421097E-2</v>
      </c>
    </row>
    <row r="21" spans="1:15" x14ac:dyDescent="0.25">
      <c r="A21">
        <v>5951</v>
      </c>
      <c r="B21">
        <v>10</v>
      </c>
      <c r="C21">
        <v>321</v>
      </c>
      <c r="D21">
        <v>10</v>
      </c>
      <c r="E21">
        <v>2018</v>
      </c>
      <c r="F21" s="17">
        <v>8.7561215058612626E-4</v>
      </c>
    </row>
    <row r="22" spans="1:15" x14ac:dyDescent="0.25">
      <c r="A22">
        <v>5951</v>
      </c>
      <c r="B22">
        <v>10</v>
      </c>
      <c r="C22">
        <v>341</v>
      </c>
      <c r="D22">
        <v>10</v>
      </c>
      <c r="E22">
        <v>2018</v>
      </c>
      <c r="F22" s="17">
        <v>8.4929993237151818E-4</v>
      </c>
    </row>
    <row r="23" spans="1:15" x14ac:dyDescent="0.25">
      <c r="A23">
        <v>5951</v>
      </c>
      <c r="B23">
        <v>10</v>
      </c>
      <c r="C23">
        <v>361</v>
      </c>
      <c r="D23">
        <v>10</v>
      </c>
      <c r="E23">
        <v>2018</v>
      </c>
      <c r="F23" s="17">
        <v>8.8730646979261879E-4</v>
      </c>
    </row>
    <row r="24" spans="1:15" x14ac:dyDescent="0.25">
      <c r="A24">
        <v>5951</v>
      </c>
      <c r="B24">
        <v>10</v>
      </c>
      <c r="C24">
        <v>381</v>
      </c>
      <c r="D24">
        <v>10</v>
      </c>
      <c r="E24">
        <v>2018</v>
      </c>
      <c r="F24" s="17">
        <v>8.4783814247070663E-4</v>
      </c>
    </row>
    <row r="25" spans="1:15" x14ac:dyDescent="0.25">
      <c r="A25">
        <v>5951</v>
      </c>
      <c r="B25">
        <v>10</v>
      </c>
      <c r="C25">
        <v>391</v>
      </c>
      <c r="D25">
        <v>10</v>
      </c>
      <c r="E25">
        <v>2018</v>
      </c>
      <c r="F25" s="17">
        <v>5.5109479260595929E-4</v>
      </c>
    </row>
    <row r="26" spans="1:15" x14ac:dyDescent="0.25">
      <c r="A26">
        <v>5951</v>
      </c>
      <c r="B26">
        <v>10</v>
      </c>
      <c r="C26">
        <v>401</v>
      </c>
      <c r="D26">
        <v>10</v>
      </c>
      <c r="E26">
        <v>2018</v>
      </c>
      <c r="F26" s="17">
        <v>0.24154386467988992</v>
      </c>
    </row>
    <row r="27" spans="1:15" x14ac:dyDescent="0.25">
      <c r="A27">
        <v>5951</v>
      </c>
      <c r="B27">
        <v>10</v>
      </c>
      <c r="C27">
        <v>421</v>
      </c>
      <c r="D27">
        <v>10</v>
      </c>
      <c r="E27">
        <v>2018</v>
      </c>
      <c r="F27" s="17">
        <v>5.4828660243463528E-2</v>
      </c>
    </row>
    <row r="28" spans="1:15" x14ac:dyDescent="0.25">
      <c r="A28">
        <v>5951</v>
      </c>
      <c r="B28">
        <v>10</v>
      </c>
      <c r="C28">
        <v>451</v>
      </c>
      <c r="D28">
        <v>10</v>
      </c>
      <c r="E28">
        <v>2018</v>
      </c>
      <c r="F28" s="17">
        <v>5.9933385933274089E-4</v>
      </c>
    </row>
    <row r="29" spans="1:15" x14ac:dyDescent="0.25">
      <c r="A29">
        <v>5951</v>
      </c>
      <c r="B29">
        <v>10</v>
      </c>
      <c r="C29">
        <v>491</v>
      </c>
      <c r="D29">
        <v>10</v>
      </c>
      <c r="E29">
        <v>2018</v>
      </c>
      <c r="F29" s="17">
        <v>2.2394400162309643E-2</v>
      </c>
    </row>
    <row r="30" spans="1:15" x14ac:dyDescent="0.25">
      <c r="A30">
        <v>5951</v>
      </c>
      <c r="B30">
        <v>10</v>
      </c>
      <c r="C30">
        <v>501</v>
      </c>
      <c r="D30">
        <v>10</v>
      </c>
      <c r="E30">
        <v>2018</v>
      </c>
      <c r="F30" s="17">
        <v>6.2331512069432084E-2</v>
      </c>
    </row>
    <row r="31" spans="1:15" x14ac:dyDescent="0.25">
      <c r="A31">
        <v>5951</v>
      </c>
      <c r="B31">
        <v>10</v>
      </c>
      <c r="C31">
        <v>511</v>
      </c>
      <c r="D31">
        <v>10</v>
      </c>
      <c r="E31">
        <v>2018</v>
      </c>
      <c r="F31" s="17">
        <v>5.9641027953111767E-4</v>
      </c>
    </row>
    <row r="32" spans="1:15" x14ac:dyDescent="0.25">
      <c r="A32">
        <v>5951</v>
      </c>
      <c r="B32">
        <v>10</v>
      </c>
      <c r="C32">
        <v>531</v>
      </c>
      <c r="D32">
        <v>10</v>
      </c>
      <c r="E32">
        <v>2018</v>
      </c>
      <c r="F32" s="17">
        <v>0.29557146405771029</v>
      </c>
    </row>
    <row r="33" spans="1:6" x14ac:dyDescent="0.25">
      <c r="A33">
        <v>5951</v>
      </c>
      <c r="B33">
        <v>10</v>
      </c>
      <c r="C33">
        <v>541</v>
      </c>
      <c r="D33">
        <v>10</v>
      </c>
      <c r="E33">
        <v>2018</v>
      </c>
      <c r="F33" s="17">
        <v>5.7886880072137903E-4</v>
      </c>
    </row>
    <row r="34" spans="1:6" x14ac:dyDescent="0.25">
      <c r="A34">
        <v>5951</v>
      </c>
      <c r="B34">
        <v>10</v>
      </c>
      <c r="C34">
        <v>551</v>
      </c>
      <c r="D34">
        <v>10</v>
      </c>
      <c r="E34">
        <v>2018</v>
      </c>
      <c r="F34" s="17">
        <v>0.28313838459873636</v>
      </c>
    </row>
    <row r="35" spans="1:6" x14ac:dyDescent="0.25">
      <c r="A35">
        <v>5951</v>
      </c>
      <c r="B35">
        <v>10</v>
      </c>
      <c r="C35">
        <v>561</v>
      </c>
      <c r="D35">
        <v>10</v>
      </c>
      <c r="E35">
        <v>2018</v>
      </c>
      <c r="F35" s="17">
        <v>6.2418428764653752E-4</v>
      </c>
    </row>
    <row r="36" spans="1:6" x14ac:dyDescent="0.25">
      <c r="A36">
        <v>5951</v>
      </c>
      <c r="B36">
        <v>10</v>
      </c>
      <c r="C36">
        <v>581</v>
      </c>
      <c r="D36">
        <v>10</v>
      </c>
      <c r="E36">
        <v>2018</v>
      </c>
      <c r="F36" s="17">
        <v>9.5601059513076236E-4</v>
      </c>
    </row>
    <row r="37" spans="1:6" x14ac:dyDescent="0.25">
      <c r="A37">
        <v>5951</v>
      </c>
      <c r="B37">
        <v>10</v>
      </c>
      <c r="C37">
        <v>591</v>
      </c>
      <c r="D37">
        <v>10</v>
      </c>
      <c r="E37">
        <v>2018</v>
      </c>
      <c r="F37" s="17">
        <v>2.8003565220921005E-2</v>
      </c>
    </row>
    <row r="38" spans="1:6" x14ac:dyDescent="0.25">
      <c r="A38">
        <v>5951</v>
      </c>
      <c r="B38">
        <v>10</v>
      </c>
      <c r="C38">
        <v>601</v>
      </c>
      <c r="D38">
        <v>10</v>
      </c>
      <c r="E38">
        <v>2018</v>
      </c>
      <c r="F38" s="17">
        <v>6.0810459873761032E-4</v>
      </c>
    </row>
    <row r="39" spans="1:6" x14ac:dyDescent="0.25">
      <c r="A39">
        <v>5951</v>
      </c>
      <c r="B39">
        <v>10</v>
      </c>
      <c r="C39">
        <v>621</v>
      </c>
      <c r="D39">
        <v>10</v>
      </c>
      <c r="E39">
        <v>2018</v>
      </c>
      <c r="F39" s="17">
        <v>8.3338140473398839E-2</v>
      </c>
    </row>
    <row r="40" spans="1:6" x14ac:dyDescent="0.25">
      <c r="A40">
        <v>5951</v>
      </c>
      <c r="B40">
        <v>10</v>
      </c>
      <c r="C40">
        <v>631</v>
      </c>
      <c r="D40">
        <v>10</v>
      </c>
      <c r="E40">
        <v>2018</v>
      </c>
      <c r="F40" s="17">
        <v>0.23155290880523055</v>
      </c>
    </row>
    <row r="41" spans="1:6" x14ac:dyDescent="0.25">
      <c r="A41">
        <v>5951</v>
      </c>
      <c r="B41">
        <v>10</v>
      </c>
      <c r="C41">
        <v>651</v>
      </c>
      <c r="D41">
        <v>10</v>
      </c>
      <c r="E41">
        <v>2018</v>
      </c>
      <c r="F41" s="17">
        <v>0.2486589428088368</v>
      </c>
    </row>
    <row r="42" spans="1:6" x14ac:dyDescent="0.25">
      <c r="A42">
        <v>5951</v>
      </c>
      <c r="B42">
        <v>10</v>
      </c>
      <c r="C42">
        <v>681</v>
      </c>
      <c r="D42">
        <v>10</v>
      </c>
      <c r="E42">
        <v>2018</v>
      </c>
      <c r="F42" s="17">
        <v>0.34229435199278563</v>
      </c>
    </row>
    <row r="43" spans="1:6" x14ac:dyDescent="0.25">
      <c r="A43">
        <v>5951</v>
      </c>
      <c r="B43">
        <v>10</v>
      </c>
      <c r="C43">
        <v>701</v>
      </c>
      <c r="D43">
        <v>10</v>
      </c>
      <c r="E43">
        <v>2018</v>
      </c>
      <c r="F43" s="17">
        <v>0.13465092459873729</v>
      </c>
    </row>
    <row r="44" spans="1:6" x14ac:dyDescent="0.25">
      <c r="A44">
        <v>5951</v>
      </c>
      <c r="B44">
        <v>10</v>
      </c>
      <c r="C44">
        <v>721</v>
      </c>
      <c r="D44">
        <v>10</v>
      </c>
      <c r="E44">
        <v>2018</v>
      </c>
      <c r="F44" s="17">
        <v>5.3647689359784365E-4</v>
      </c>
    </row>
    <row r="45" spans="1:6" x14ac:dyDescent="0.25">
      <c r="A45">
        <v>5951</v>
      </c>
      <c r="B45">
        <v>10</v>
      </c>
      <c r="C45">
        <v>731</v>
      </c>
      <c r="D45">
        <v>10</v>
      </c>
      <c r="E45">
        <v>2018</v>
      </c>
      <c r="F45" s="17">
        <v>0.23963715557258761</v>
      </c>
    </row>
    <row r="46" spans="1:6" x14ac:dyDescent="0.25">
      <c r="A46">
        <v>5951</v>
      </c>
      <c r="B46">
        <v>10</v>
      </c>
      <c r="C46">
        <v>751</v>
      </c>
      <c r="D46">
        <v>10</v>
      </c>
      <c r="E46">
        <v>2018</v>
      </c>
      <c r="F46" s="17">
        <v>0.21426694280883679</v>
      </c>
    </row>
    <row r="51" spans="1:6" x14ac:dyDescent="0.25">
      <c r="A51" s="14"/>
      <c r="B51" s="14"/>
      <c r="C51" s="14"/>
      <c r="D51" s="14"/>
      <c r="E51" s="14"/>
      <c r="F51" s="14"/>
    </row>
    <row r="52" spans="1:6" x14ac:dyDescent="0.25">
      <c r="A52" s="14"/>
      <c r="B52" s="14"/>
      <c r="C52" s="14"/>
      <c r="D52" s="14"/>
      <c r="E52" s="14"/>
      <c r="F5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2018-10-29T09:06:32Z</cp:lastPrinted>
  <dcterms:created xsi:type="dcterms:W3CDTF">2015-03-15T10:37:38Z</dcterms:created>
  <dcterms:modified xsi:type="dcterms:W3CDTF">2018-10-29T09:35:22Z</dcterms:modified>
</cp:coreProperties>
</file>