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<sst xmlns="http://schemas.openxmlformats.org/spreadsheetml/2006/main" count="18" uniqueCount="17">
  <si>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</si>
  <si>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</si>
  <si>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</si>
  <si>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</si>
  <si>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</si>
  <si>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</si>
  <si>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</si>
  <si>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Приращение за период по счетчикам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</si>
  <si>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</si>
  <si>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</si>
  <si>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</si>
  <si>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</si>
  <si>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</si>
  <si>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</si>
  <si>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ЯНВАРЬ  2018 г по адресу: г.Белгород ул.Макаренко д.22</t>
  </si>
  <si>
    <t>26.12.2017.  0:00:00</t>
  </si>
  <si>
    <t>29.01.2018.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</si>
</sst>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0.00000000"/>
    <numFmt numFmtId="187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183" fontId="40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3" fontId="2" fillId="33" borderId="10" xfId="0" applyNumberFormat="1" applyFont="1" applyFill="1" applyBorder="1" applyAlignment="1">
      <alignment horizontal="center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vertical="center"/>
    </xf>
    <xf numFmtId="183" fontId="39" fillId="0" borderId="0" xfId="0" applyNumberFormat="1" applyFont="1" applyAlignment="1">
      <alignment/>
    </xf>
    <xf numFmtId="183" fontId="40" fillId="0" borderId="0" xfId="0" applyNumberFormat="1" applyFont="1" applyAlignment="1">
      <alignment/>
    </xf>
    <xf numFmtId="183" fontId="37" fillId="0" borderId="0" xfId="0" applyNumberFormat="1" applyFont="1" applyAlignment="1">
      <alignment/>
    </xf>
    <xf numFmtId="183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3" fontId="40" fillId="0" borderId="10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83" fontId="39" fillId="33" borderId="11" xfId="0" applyNumberFormat="1" applyFont="1" applyFill="1" applyBorder="1" applyAlignment="1">
      <alignment horizontal="center" vertical="center" wrapText="1"/>
    </xf>
    <xf numFmtId="183" fontId="39" fillId="33" borderId="13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3" fontId="39" fillId="0" borderId="11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183" fontId="40" fillId="0" borderId="1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83" fontId="40" fillId="0" borderId="18" xfId="0" applyNumberFormat="1" applyFont="1" applyBorder="1" applyAlignment="1">
      <alignment horizontal="center" vertical="center" wrapText="1"/>
    </xf>
    <xf numFmtId="183" fontId="40" fillId="0" borderId="19" xfId="0" applyNumberFormat="1" applyFont="1" applyBorder="1" applyAlignment="1">
      <alignment horizontal="center" vertical="center" wrapText="1"/>
    </xf>
    <xf numFmtId="183" fontId="40" fillId="0" borderId="2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"/>
    </sheetNames>
    <sheetDataSet>
      <sheetData sheetId="0">
        <row r="9">
          <cell r="C9" t="str">
            <v>1</v>
          </cell>
        </row>
        <row r="15">
          <cell r="D15" t="str">
            <v>57-14534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7"/>
    </sheetNames>
    <sheetDataSet>
      <sheetData sheetId="0">
        <row r="9">
          <cell r="C9" t="str">
            <v>107</v>
          </cell>
        </row>
        <row r="15">
          <cell r="D15" t="str">
            <v>57-15050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2"/>
    </sheetNames>
    <sheetDataSet>
      <sheetData sheetId="0">
        <row r="9">
          <cell r="C9" t="str">
            <v>52</v>
          </cell>
        </row>
        <row r="15">
          <cell r="D15" t="str">
            <v>57-14510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3"/>
    </sheetNames>
    <sheetDataSet>
      <sheetData sheetId="0">
        <row r="9">
          <cell r="C9" t="str">
            <v>53</v>
          </cell>
        </row>
        <row r="15">
          <cell r="D15" t="str">
            <v>57-14250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4"/>
    </sheetNames>
    <sheetDataSet>
      <sheetData sheetId="0">
        <row r="9">
          <cell r="C9" t="str">
            <v>54</v>
          </cell>
        </row>
        <row r="15">
          <cell r="D15" t="str">
            <v>57-14700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5"/>
    </sheetNames>
    <sheetDataSet>
      <sheetData sheetId="0">
        <row r="9">
          <cell r="C9" t="str">
            <v>55</v>
          </cell>
        </row>
        <row r="15">
          <cell r="D15" t="str">
            <v>9B-00350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6"/>
    </sheetNames>
    <sheetDataSet>
      <sheetData sheetId="0">
        <row r="9">
          <cell r="C9" t="str">
            <v>56</v>
          </cell>
        </row>
        <row r="15">
          <cell r="D15" t="str">
            <v>57-14976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7"/>
    </sheetNames>
    <sheetDataSet>
      <sheetData sheetId="0">
        <row r="9">
          <cell r="C9" t="str">
            <v>57</v>
          </cell>
        </row>
        <row r="15">
          <cell r="D15" t="str">
            <v>57-15082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8"/>
    </sheetNames>
    <sheetDataSet>
      <sheetData sheetId="0">
        <row r="9">
          <cell r="C9" t="str">
            <v>58</v>
          </cell>
        </row>
        <row r="15">
          <cell r="D15" t="str">
            <v>57-15068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9"/>
    </sheetNames>
    <sheetDataSet>
      <sheetData sheetId="0">
        <row r="9">
          <cell r="C9" t="str">
            <v>59</v>
          </cell>
        </row>
        <row r="15">
          <cell r="D15" t="str">
            <v>57-14180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"/>
    </sheetNames>
    <sheetDataSet>
      <sheetData sheetId="0">
        <row r="9">
          <cell r="C9" t="str">
            <v>6</v>
          </cell>
        </row>
        <row r="15">
          <cell r="D15" t="str">
            <v>57-14868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0"/>
    </sheetNames>
    <sheetDataSet>
      <sheetData sheetId="0">
        <row r="9">
          <cell r="C9" t="str">
            <v>60</v>
          </cell>
        </row>
        <row r="15">
          <cell r="D15" t="str">
            <v>57-14362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8"/>
    </sheetNames>
    <sheetDataSet>
      <sheetData sheetId="0">
        <row r="9">
          <cell r="C9" t="str">
            <v>108</v>
          </cell>
        </row>
        <row r="15">
          <cell r="D15" t="str">
            <v>57-14552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1"/>
    </sheetNames>
    <sheetDataSet>
      <sheetData sheetId="0">
        <row r="9">
          <cell r="C9" t="str">
            <v>61</v>
          </cell>
        </row>
        <row r="15">
          <cell r="D15" t="str">
            <v>57-14948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2"/>
    </sheetNames>
    <sheetDataSet>
      <sheetData sheetId="0">
        <row r="9">
          <cell r="C9" t="str">
            <v>62</v>
          </cell>
        </row>
        <row r="15">
          <cell r="D15" t="str">
            <v>57-15066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3"/>
    </sheetNames>
    <sheetDataSet>
      <sheetData sheetId="0">
        <row r="9">
          <cell r="C9" t="str">
            <v>63</v>
          </cell>
        </row>
        <row r="15">
          <cell r="D15" t="str">
            <v>57-14940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4"/>
    </sheetNames>
    <sheetDataSet>
      <sheetData sheetId="0">
        <row r="9">
          <cell r="C9" t="str">
            <v>64</v>
          </cell>
        </row>
        <row r="15">
          <cell r="D15" t="str">
            <v>57-15078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5"/>
    </sheetNames>
    <sheetDataSet>
      <sheetData sheetId="0">
        <row r="9">
          <cell r="C9" t="str">
            <v>65</v>
          </cell>
        </row>
        <row r="15">
          <cell r="D15" t="str">
            <v>57-15070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6"/>
    </sheetNames>
    <sheetDataSet>
      <sheetData sheetId="0">
        <row r="9">
          <cell r="C9" t="str">
            <v>66</v>
          </cell>
        </row>
        <row r="15">
          <cell r="D15" t="str">
            <v>57-14938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7"/>
    </sheetNames>
    <sheetDataSet>
      <sheetData sheetId="0">
        <row r="9">
          <cell r="C9" t="str">
            <v>67</v>
          </cell>
        </row>
        <row r="15">
          <cell r="D15" t="str">
            <v>57-14306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8"/>
    </sheetNames>
    <sheetDataSet>
      <sheetData sheetId="0">
        <row r="9">
          <cell r="C9" t="str">
            <v>68</v>
          </cell>
        </row>
        <row r="15">
          <cell r="D15" t="str">
            <v>57-14048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9"/>
    </sheetNames>
    <sheetDataSet>
      <sheetData sheetId="0">
        <row r="9">
          <cell r="C9" t="str">
            <v>69</v>
          </cell>
        </row>
        <row r="15">
          <cell r="D15" t="str">
            <v>57-14696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"/>
    </sheetNames>
    <sheetDataSet>
      <sheetData sheetId="0">
        <row r="9">
          <cell r="C9" t="str">
            <v>7</v>
          </cell>
        </row>
        <row r="15">
          <cell r="D15" t="str">
            <v>57-14606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9"/>
    </sheetNames>
    <sheetDataSet>
      <sheetData sheetId="0">
        <row r="9">
          <cell r="C9" t="str">
            <v>109</v>
          </cell>
        </row>
        <row r="15">
          <cell r="D15" t="str">
            <v>57-14864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0"/>
    </sheetNames>
    <sheetDataSet>
      <sheetData sheetId="0">
        <row r="9">
          <cell r="C9" t="str">
            <v>70</v>
          </cell>
        </row>
        <row r="15">
          <cell r="D15" t="str">
            <v>57-14242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1"/>
    </sheetNames>
    <sheetDataSet>
      <sheetData sheetId="0">
        <row r="9">
          <cell r="C9" t="str">
            <v>71</v>
          </cell>
        </row>
        <row r="15">
          <cell r="D15" t="str">
            <v>57-15102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2"/>
    </sheetNames>
    <sheetDataSet>
      <sheetData sheetId="0">
        <row r="9">
          <cell r="C9" t="str">
            <v>72</v>
          </cell>
        </row>
        <row r="15">
          <cell r="D15" t="str">
            <v>57-14186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3"/>
    </sheetNames>
    <sheetDataSet>
      <sheetData sheetId="0">
        <row r="9">
          <cell r="C9" t="str">
            <v>73</v>
          </cell>
        </row>
        <row r="15">
          <cell r="D15" t="str">
            <v>57-14390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4"/>
    </sheetNames>
    <sheetDataSet>
      <sheetData sheetId="0">
        <row r="9">
          <cell r="C9" t="str">
            <v>74</v>
          </cell>
        </row>
        <row r="15">
          <cell r="D15" t="str">
            <v>57-14366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5"/>
    </sheetNames>
    <sheetDataSet>
      <sheetData sheetId="0">
        <row r="9">
          <cell r="C9" t="str">
            <v>75</v>
          </cell>
        </row>
        <row r="15">
          <cell r="D15" t="str">
            <v>57-14192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6"/>
    </sheetNames>
    <sheetDataSet>
      <sheetData sheetId="0">
        <row r="9">
          <cell r="C9" t="str">
            <v>76</v>
          </cell>
        </row>
        <row r="15">
          <cell r="D15" t="str">
            <v>57-14310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7"/>
    </sheetNames>
    <sheetDataSet>
      <sheetData sheetId="0">
        <row r="9">
          <cell r="C9" t="str">
            <v>77</v>
          </cell>
        </row>
        <row r="15">
          <cell r="D15" t="str">
            <v>57-14316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8"/>
    </sheetNames>
    <sheetDataSet>
      <sheetData sheetId="0">
        <row r="9">
          <cell r="C9" t="str">
            <v>78</v>
          </cell>
        </row>
        <row r="15">
          <cell r="D15" t="str">
            <v>57-14474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9"/>
    </sheetNames>
    <sheetDataSet>
      <sheetData sheetId="0">
        <row r="9">
          <cell r="C9" t="str">
            <v>79</v>
          </cell>
        </row>
        <row r="15">
          <cell r="D15" t="str">
            <v>57-15104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"/>
    </sheetNames>
    <sheetDataSet>
      <sheetData sheetId="0">
        <row r="9">
          <cell r="C9" t="str">
            <v>11</v>
          </cell>
        </row>
        <row r="15">
          <cell r="D15" t="str">
            <v>57-14968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"/>
    </sheetNames>
    <sheetDataSet>
      <sheetData sheetId="0">
        <row r="9">
          <cell r="C9" t="str">
            <v>8</v>
          </cell>
        </row>
        <row r="15">
          <cell r="D15" t="str">
            <v>57-14926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0"/>
    </sheetNames>
    <sheetDataSet>
      <sheetData sheetId="0">
        <row r="9">
          <cell r="C9" t="str">
            <v>80</v>
          </cell>
        </row>
        <row r="15">
          <cell r="D15" t="str">
            <v>57-14828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1"/>
    </sheetNames>
    <sheetDataSet>
      <sheetData sheetId="0">
        <row r="9">
          <cell r="C9" t="str">
            <v>81</v>
          </cell>
        </row>
        <row r="15">
          <cell r="D15" t="str">
            <v>57-14616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2"/>
    </sheetNames>
    <sheetDataSet>
      <sheetData sheetId="0">
        <row r="9">
          <cell r="C9" t="str">
            <v>82</v>
          </cell>
        </row>
        <row r="15">
          <cell r="D15" t="str">
            <v>57-14506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3"/>
    </sheetNames>
    <sheetDataSet>
      <sheetData sheetId="0">
        <row r="9">
          <cell r="C9" t="str">
            <v>83</v>
          </cell>
        </row>
        <row r="15">
          <cell r="D15" t="str">
            <v>57-14818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4"/>
    </sheetNames>
    <sheetDataSet>
      <sheetData sheetId="0">
        <row r="9">
          <cell r="C9" t="str">
            <v>84</v>
          </cell>
        </row>
        <row r="15">
          <cell r="D15" t="str">
            <v>57-14150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5"/>
    </sheetNames>
    <sheetDataSet>
      <sheetData sheetId="0">
        <row r="9">
          <cell r="C9" t="str">
            <v>85</v>
          </cell>
        </row>
        <row r="15">
          <cell r="D15" t="str">
            <v>57-14486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6"/>
    </sheetNames>
    <sheetDataSet>
      <sheetData sheetId="0">
        <row r="9">
          <cell r="C9" t="str">
            <v>86</v>
          </cell>
        </row>
        <row r="15">
          <cell r="D15" t="str">
            <v>57-14340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7"/>
    </sheetNames>
    <sheetDataSet>
      <sheetData sheetId="0">
        <row r="9">
          <cell r="C9" t="str">
            <v>87</v>
          </cell>
        </row>
        <row r="15">
          <cell r="D15" t="str">
            <v>57-14998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8"/>
    </sheetNames>
    <sheetDataSet>
      <sheetData sheetId="0">
        <row r="9">
          <cell r="C9" t="str">
            <v>88</v>
          </cell>
        </row>
        <row r="15">
          <cell r="D15" t="str">
            <v>57-14872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0"/>
    </sheetNames>
    <sheetDataSet>
      <sheetData sheetId="0">
        <row r="9">
          <cell r="C9" t="str">
            <v>110</v>
          </cell>
        </row>
        <row r="15">
          <cell r="D15" t="str">
            <v>57-14628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9"/>
    </sheetNames>
    <sheetDataSet>
      <sheetData sheetId="0">
        <row r="9">
          <cell r="C9" t="str">
            <v>89</v>
          </cell>
        </row>
        <row r="15">
          <cell r="D15" t="str">
            <v>57-14858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"/>
    </sheetNames>
    <sheetDataSet>
      <sheetData sheetId="0">
        <row r="9">
          <cell r="C9" t="str">
            <v>9</v>
          </cell>
        </row>
        <row r="15">
          <cell r="D15" t="str">
            <v>57-14960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0"/>
    </sheetNames>
    <sheetDataSet>
      <sheetData sheetId="0">
        <row r="9">
          <cell r="C9" t="str">
            <v>90</v>
          </cell>
        </row>
        <row r="15">
          <cell r="D15" t="str">
            <v>57-14436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1"/>
    </sheetNames>
    <sheetDataSet>
      <sheetData sheetId="0">
        <row r="9">
          <cell r="C9" t="str">
            <v>91</v>
          </cell>
        </row>
        <row r="15">
          <cell r="D15" t="str">
            <v>57-13186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2"/>
    </sheetNames>
    <sheetDataSet>
      <sheetData sheetId="0">
        <row r="9">
          <cell r="C9" t="str">
            <v>92</v>
          </cell>
        </row>
        <row r="15">
          <cell r="D15" t="str">
            <v>57-14860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3"/>
    </sheetNames>
    <sheetDataSet>
      <sheetData sheetId="0">
        <row r="9">
          <cell r="C9" t="str">
            <v>93</v>
          </cell>
        </row>
        <row r="15">
          <cell r="D15" t="str">
            <v>57-15966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4"/>
    </sheetNames>
    <sheetDataSet>
      <sheetData sheetId="0">
        <row r="9">
          <cell r="C9" t="str">
            <v>94</v>
          </cell>
        </row>
        <row r="15">
          <cell r="D15" t="str">
            <v>57-14752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5"/>
    </sheetNames>
    <sheetDataSet>
      <sheetData sheetId="0">
        <row r="9">
          <cell r="C9" t="str">
            <v>95</v>
          </cell>
        </row>
        <row r="15">
          <cell r="D15" t="str">
            <v>57-14720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6"/>
    </sheetNames>
    <sheetDataSet>
      <sheetData sheetId="0">
        <row r="9">
          <cell r="C9" t="str">
            <v>96</v>
          </cell>
        </row>
        <row r="15">
          <cell r="D15" t="str">
            <v>57-14718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7"/>
    </sheetNames>
    <sheetDataSet>
      <sheetData sheetId="0">
        <row r="9">
          <cell r="C9" t="str">
            <v>97</v>
          </cell>
        </row>
        <row r="15">
          <cell r="D15" t="str">
            <v>57-14908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1"/>
    </sheetNames>
    <sheetDataSet>
      <sheetData sheetId="0">
        <row r="9">
          <cell r="C9" t="str">
            <v>111</v>
          </cell>
        </row>
        <row r="15">
          <cell r="D15" t="str">
            <v>57-14434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8"/>
    </sheetNames>
    <sheetDataSet>
      <sheetData sheetId="0">
        <row r="9">
          <cell r="C9" t="str">
            <v>98</v>
          </cell>
        </row>
        <row r="15">
          <cell r="D15" t="str">
            <v>57-15704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9"/>
    </sheetNames>
    <sheetDataSet>
      <sheetData sheetId="0">
        <row r="9">
          <cell r="C9" t="str">
            <v>99</v>
          </cell>
        </row>
        <row r="15">
          <cell r="D15" t="str">
            <v>57-14746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46</v>
          </cell>
        </row>
        <row r="15">
          <cell r="D15" t="str">
            <v>57-14230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2"/>
    </sheetNames>
    <sheetDataSet>
      <sheetData sheetId="0">
        <row r="9">
          <cell r="C9" t="str">
            <v>112</v>
          </cell>
        </row>
        <row r="15">
          <cell r="D15" t="str">
            <v>57-14760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3"/>
    </sheetNames>
    <sheetDataSet>
      <sheetData sheetId="0">
        <row r="9">
          <cell r="C9" t="str">
            <v>113</v>
          </cell>
        </row>
        <row r="15">
          <cell r="D15" t="str">
            <v>57-14918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4"/>
    </sheetNames>
    <sheetDataSet>
      <sheetData sheetId="0">
        <row r="9">
          <cell r="C9" t="str">
            <v>114</v>
          </cell>
        </row>
        <row r="15">
          <cell r="D15" t="str">
            <v>57-14394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5"/>
    </sheetNames>
    <sheetDataSet>
      <sheetData sheetId="0">
        <row r="9">
          <cell r="C9" t="str">
            <v>115</v>
          </cell>
        </row>
        <row r="15">
          <cell r="D15" t="str">
            <v>57-14920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"/>
    </sheetNames>
    <sheetDataSet>
      <sheetData sheetId="0">
        <row r="9">
          <cell r="C9" t="str">
            <v>10</v>
          </cell>
        </row>
        <row r="15">
          <cell r="D15" t="str">
            <v>57-14444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6"/>
    </sheetNames>
    <sheetDataSet>
      <sheetData sheetId="0">
        <row r="9">
          <cell r="C9" t="str">
            <v>116</v>
          </cell>
        </row>
        <row r="15">
          <cell r="D15" t="str">
            <v>57-14472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7"/>
    </sheetNames>
    <sheetDataSet>
      <sheetData sheetId="0">
        <row r="9">
          <cell r="C9" t="str">
            <v>117</v>
          </cell>
        </row>
        <row r="15">
          <cell r="D15" t="str">
            <v>57-13168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8"/>
    </sheetNames>
    <sheetDataSet>
      <sheetData sheetId="0">
        <row r="9">
          <cell r="C9" t="str">
            <v>118</v>
          </cell>
        </row>
        <row r="15">
          <cell r="D15" t="str">
            <v>57-14904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9"/>
    </sheetNames>
    <sheetDataSet>
      <sheetData sheetId="0">
        <row r="9">
          <cell r="C9" t="str">
            <v>119</v>
          </cell>
        </row>
        <row r="15">
          <cell r="D15" t="str">
            <v>57-14704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"/>
    </sheetNames>
    <sheetDataSet>
      <sheetData sheetId="0">
        <row r="9">
          <cell r="C9" t="str">
            <v>12</v>
          </cell>
        </row>
        <row r="15">
          <cell r="D15" t="str">
            <v>57-14980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0"/>
    </sheetNames>
    <sheetDataSet>
      <sheetData sheetId="0">
        <row r="9">
          <cell r="C9" t="str">
            <v>120</v>
          </cell>
        </row>
        <row r="15">
          <cell r="D15" t="str">
            <v>57-14670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1"/>
    </sheetNames>
    <sheetDataSet>
      <sheetData sheetId="0">
        <row r="9">
          <cell r="C9" t="str">
            <v>121</v>
          </cell>
        </row>
        <row r="15">
          <cell r="D15" t="str">
            <v>57-14956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2"/>
    </sheetNames>
    <sheetDataSet>
      <sheetData sheetId="0">
        <row r="9">
          <cell r="C9" t="str">
            <v>122</v>
          </cell>
        </row>
        <row r="15">
          <cell r="D15" t="str">
            <v>57-14428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3"/>
    </sheetNames>
    <sheetDataSet>
      <sheetData sheetId="0">
        <row r="9">
          <cell r="C9" t="str">
            <v>123</v>
          </cell>
        </row>
        <row r="15">
          <cell r="D15" t="str">
            <v>57-14360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4"/>
    </sheetNames>
    <sheetDataSet>
      <sheetData sheetId="0">
        <row r="9">
          <cell r="C9" t="str">
            <v>124</v>
          </cell>
        </row>
        <row r="15">
          <cell r="D15" t="str">
            <v>57-14532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0"/>
    </sheetNames>
    <sheetDataSet>
      <sheetData sheetId="0">
        <row r="9">
          <cell r="C9" t="str">
            <v>100</v>
          </cell>
        </row>
        <row r="15">
          <cell r="D15" t="str">
            <v>57-14400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5"/>
    </sheetNames>
    <sheetDataSet>
      <sheetData sheetId="0">
        <row r="9">
          <cell r="C9" t="str">
            <v>125</v>
          </cell>
        </row>
        <row r="15">
          <cell r="D15" t="str">
            <v>57-14784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6"/>
    </sheetNames>
    <sheetDataSet>
      <sheetData sheetId="0">
        <row r="9">
          <cell r="C9" t="str">
            <v>126</v>
          </cell>
        </row>
        <row r="15">
          <cell r="D15" t="str">
            <v>57-15020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7"/>
    </sheetNames>
    <sheetDataSet>
      <sheetData sheetId="0">
        <row r="9">
          <cell r="C9" t="str">
            <v>127</v>
          </cell>
        </row>
        <row r="15">
          <cell r="D15" t="str">
            <v>57-14232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8"/>
    </sheetNames>
    <sheetDataSet>
      <sheetData sheetId="0">
        <row r="9">
          <cell r="C9" t="str">
            <v>128</v>
          </cell>
        </row>
        <row r="15">
          <cell r="D15" t="str">
            <v>57-15026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9"/>
    </sheetNames>
    <sheetDataSet>
      <sheetData sheetId="0">
        <row r="9">
          <cell r="C9" t="str">
            <v>129</v>
          </cell>
        </row>
        <row r="15">
          <cell r="D15" t="str">
            <v>57-14690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"/>
    </sheetNames>
    <sheetDataSet>
      <sheetData sheetId="0">
        <row r="9">
          <cell r="C9" t="str">
            <v>13</v>
          </cell>
        </row>
        <row r="15">
          <cell r="D15" t="str">
            <v>57-15022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0"/>
    </sheetNames>
    <sheetDataSet>
      <sheetData sheetId="0">
        <row r="9">
          <cell r="C9" t="str">
            <v>130</v>
          </cell>
        </row>
        <row r="15">
          <cell r="D15" t="str">
            <v>57-14794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1"/>
    </sheetNames>
    <sheetDataSet>
      <sheetData sheetId="0">
        <row r="9">
          <cell r="C9" t="str">
            <v>131</v>
          </cell>
        </row>
        <row r="15">
          <cell r="D15" t="str">
            <v>57-14786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2"/>
    </sheetNames>
    <sheetDataSet>
      <sheetData sheetId="0">
        <row r="9">
          <cell r="C9" t="str">
            <v>132</v>
          </cell>
        </row>
        <row r="15">
          <cell r="D15" t="str">
            <v>57-14798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3"/>
    </sheetNames>
    <sheetDataSet>
      <sheetData sheetId="0">
        <row r="9">
          <cell r="C9" t="str">
            <v>133</v>
          </cell>
        </row>
        <row r="15">
          <cell r="D15" t="str">
            <v>57-14874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1"/>
    </sheetNames>
    <sheetDataSet>
      <sheetData sheetId="0">
        <row r="9">
          <cell r="C9" t="str">
            <v>101</v>
          </cell>
        </row>
        <row r="15">
          <cell r="D15" t="str">
            <v>57-14916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4"/>
    </sheetNames>
    <sheetDataSet>
      <sheetData sheetId="0">
        <row r="9">
          <cell r="C9" t="str">
            <v>134</v>
          </cell>
        </row>
        <row r="15">
          <cell r="D15" t="str">
            <v>57-14914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5"/>
    </sheetNames>
    <sheetDataSet>
      <sheetData sheetId="0">
        <row r="9">
          <cell r="C9" t="str">
            <v>135</v>
          </cell>
        </row>
        <row r="15">
          <cell r="D15" t="str">
            <v>57-14838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136</v>
          </cell>
        </row>
        <row r="15">
          <cell r="D15" t="str">
            <v>57-16008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7"/>
    </sheetNames>
    <sheetDataSet>
      <sheetData sheetId="0">
        <row r="9">
          <cell r="C9" t="str">
            <v>137</v>
          </cell>
        </row>
        <row r="15">
          <cell r="D15" t="str">
            <v>57-16150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8"/>
    </sheetNames>
    <sheetDataSet>
      <sheetData sheetId="0">
        <row r="9">
          <cell r="C9" t="str">
            <v>138</v>
          </cell>
        </row>
        <row r="15">
          <cell r="D15" t="str">
            <v>57-14538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9"/>
    </sheetNames>
    <sheetDataSet>
      <sheetData sheetId="0">
        <row r="9">
          <cell r="C9" t="str">
            <v>139</v>
          </cell>
        </row>
        <row r="15">
          <cell r="D15" t="str">
            <v>57-14882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"/>
    </sheetNames>
    <sheetDataSet>
      <sheetData sheetId="0">
        <row r="9">
          <cell r="C9" t="str">
            <v>14</v>
          </cell>
        </row>
        <row r="15">
          <cell r="D15" t="str">
            <v>57-14990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0"/>
    </sheetNames>
    <sheetDataSet>
      <sheetData sheetId="0">
        <row r="9">
          <cell r="C9" t="str">
            <v>140</v>
          </cell>
        </row>
        <row r="15">
          <cell r="D15" t="str">
            <v>57-15970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1"/>
    </sheetNames>
    <sheetDataSet>
      <sheetData sheetId="0">
        <row r="9">
          <cell r="C9" t="str">
            <v>141</v>
          </cell>
        </row>
        <row r="15">
          <cell r="D15" t="str">
            <v>57-14732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2"/>
    </sheetNames>
    <sheetDataSet>
      <sheetData sheetId="0">
        <row r="9">
          <cell r="C9" t="str">
            <v>142</v>
          </cell>
        </row>
        <row r="15">
          <cell r="D15" t="str">
            <v>57-15728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2"/>
    </sheetNames>
    <sheetDataSet>
      <sheetData sheetId="0">
        <row r="9">
          <cell r="C9" t="str">
            <v>102</v>
          </cell>
        </row>
        <row r="15">
          <cell r="D15" t="str">
            <v>57-15008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3"/>
    </sheetNames>
    <sheetDataSet>
      <sheetData sheetId="0">
        <row r="9">
          <cell r="C9" t="str">
            <v>143</v>
          </cell>
        </row>
        <row r="15">
          <cell r="D15" t="str">
            <v>57-16146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4"/>
    </sheetNames>
    <sheetDataSet>
      <sheetData sheetId="0">
        <row r="9">
          <cell r="C9" t="str">
            <v>144</v>
          </cell>
        </row>
        <row r="15">
          <cell r="D15" t="str">
            <v>57-14758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5"/>
    </sheetNames>
    <sheetDataSet>
      <sheetData sheetId="0">
        <row r="9">
          <cell r="C9" t="str">
            <v>145</v>
          </cell>
        </row>
        <row r="15">
          <cell r="D15" t="str">
            <v>57-14528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6"/>
    </sheetNames>
    <sheetDataSet>
      <sheetData sheetId="0">
        <row r="9">
          <cell r="C9" t="str">
            <v>146</v>
          </cell>
        </row>
        <row r="15">
          <cell r="D15" t="str">
            <v>57-14514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7"/>
    </sheetNames>
    <sheetDataSet>
      <sheetData sheetId="0">
        <row r="9">
          <cell r="C9" t="str">
            <v>147</v>
          </cell>
        </row>
        <row r="15">
          <cell r="D15" t="str">
            <v>57-14942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8"/>
    </sheetNames>
    <sheetDataSet>
      <sheetData sheetId="0">
        <row r="9">
          <cell r="C9" t="str">
            <v>148</v>
          </cell>
        </row>
        <row r="15">
          <cell r="D15" t="str">
            <v>57-14928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9"/>
    </sheetNames>
    <sheetDataSet>
      <sheetData sheetId="0">
        <row r="9">
          <cell r="C9" t="str">
            <v>149</v>
          </cell>
        </row>
        <row r="15">
          <cell r="D15" t="str">
            <v>57-15074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"/>
    </sheetNames>
    <sheetDataSet>
      <sheetData sheetId="0">
        <row r="9">
          <cell r="C9" t="str">
            <v>15</v>
          </cell>
        </row>
        <row r="15">
          <cell r="D15" t="str">
            <v>57-15052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0"/>
    </sheetNames>
    <sheetDataSet>
      <sheetData sheetId="0">
        <row r="9">
          <cell r="C9" t="str">
            <v>150</v>
          </cell>
        </row>
        <row r="15">
          <cell r="D15" t="str">
            <v>52-01019086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1"/>
    </sheetNames>
    <sheetDataSet>
      <sheetData sheetId="0">
        <row r="9">
          <cell r="C9" t="str">
            <v>151</v>
          </cell>
        </row>
        <row r="15">
          <cell r="D15" t="str">
            <v>52-01019036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3"/>
    </sheetNames>
    <sheetDataSet>
      <sheetData sheetId="0">
        <row r="9">
          <cell r="C9" t="str">
            <v>103</v>
          </cell>
        </row>
        <row r="15">
          <cell r="D15" t="str">
            <v>57-14952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2"/>
    </sheetNames>
    <sheetDataSet>
      <sheetData sheetId="0">
        <row r="9">
          <cell r="C9" t="str">
            <v>152</v>
          </cell>
        </row>
        <row r="15">
          <cell r="D15" t="str">
            <v>52-01019102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6"/>
    </sheetNames>
    <sheetDataSet>
      <sheetData sheetId="0">
        <row r="9">
          <cell r="C9" t="str">
            <v>16</v>
          </cell>
        </row>
        <row r="15">
          <cell r="D15" t="str">
            <v>57-14934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7"/>
    </sheetNames>
    <sheetDataSet>
      <sheetData sheetId="0">
        <row r="9">
          <cell r="C9" t="str">
            <v>17</v>
          </cell>
        </row>
        <row r="15">
          <cell r="D15" t="str">
            <v>57-14374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8"/>
    </sheetNames>
    <sheetDataSet>
      <sheetData sheetId="0">
        <row r="9">
          <cell r="C9" t="str">
            <v>18</v>
          </cell>
        </row>
        <row r="15">
          <cell r="D15" t="str">
            <v>57-14834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9"/>
    </sheetNames>
    <sheetDataSet>
      <sheetData sheetId="0">
        <row r="9">
          <cell r="C9" t="str">
            <v>19</v>
          </cell>
        </row>
        <row r="15">
          <cell r="D15" t="str">
            <v>57-14790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"/>
    </sheetNames>
    <sheetDataSet>
      <sheetData sheetId="0">
        <row r="9">
          <cell r="C9" t="str">
            <v>2</v>
          </cell>
        </row>
        <row r="15">
          <cell r="D15" t="str">
            <v>57-14522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0"/>
    </sheetNames>
    <sheetDataSet>
      <sheetData sheetId="0">
        <row r="9">
          <cell r="C9" t="str">
            <v>20</v>
          </cell>
        </row>
        <row r="15">
          <cell r="D15" t="str">
            <v>57-14902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1"/>
    </sheetNames>
    <sheetDataSet>
      <sheetData sheetId="0">
        <row r="9">
          <cell r="C9" t="str">
            <v>21</v>
          </cell>
        </row>
        <row r="15">
          <cell r="D15" t="str">
            <v>57-14888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2"/>
    </sheetNames>
    <sheetDataSet>
      <sheetData sheetId="0">
        <row r="9">
          <cell r="C9" t="str">
            <v>22</v>
          </cell>
        </row>
        <row r="15">
          <cell r="D15" t="str">
            <v>57-11976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3"/>
    </sheetNames>
    <sheetDataSet>
      <sheetData sheetId="0">
        <row r="9">
          <cell r="C9" t="str">
            <v>23</v>
          </cell>
        </row>
        <row r="15">
          <cell r="D15" t="str">
            <v>57-14714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4"/>
    </sheetNames>
    <sheetDataSet>
      <sheetData sheetId="0">
        <row r="9">
          <cell r="C9" t="str">
            <v>104</v>
          </cell>
        </row>
        <row r="15">
          <cell r="D15" t="str">
            <v>57-13610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4"/>
    </sheetNames>
    <sheetDataSet>
      <sheetData sheetId="0">
        <row r="9">
          <cell r="C9" t="str">
            <v>24</v>
          </cell>
        </row>
        <row r="15">
          <cell r="D15" t="str">
            <v>57-14702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5"/>
    </sheetNames>
    <sheetDataSet>
      <sheetData sheetId="0">
        <row r="9">
          <cell r="C9" t="str">
            <v>25</v>
          </cell>
        </row>
        <row r="15">
          <cell r="D15" t="str">
            <v>57-14880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6"/>
    </sheetNames>
    <sheetDataSet>
      <sheetData sheetId="0">
        <row r="9">
          <cell r="C9" t="str">
            <v>26</v>
          </cell>
        </row>
        <row r="15">
          <cell r="D15" t="str">
            <v>57-14892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7"/>
    </sheetNames>
    <sheetDataSet>
      <sheetData sheetId="0">
        <row r="9">
          <cell r="C9" t="str">
            <v>27</v>
          </cell>
        </row>
        <row r="15">
          <cell r="D15" t="str">
            <v>57-15044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8"/>
    </sheetNames>
    <sheetDataSet>
      <sheetData sheetId="0">
        <row r="9">
          <cell r="C9" t="str">
            <v>28</v>
          </cell>
        </row>
        <row r="15">
          <cell r="D15" t="str">
            <v>57-15038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9"/>
    </sheetNames>
    <sheetDataSet>
      <sheetData sheetId="0">
        <row r="9">
          <cell r="C9" t="str">
            <v>29</v>
          </cell>
        </row>
        <row r="15">
          <cell r="D15" t="str">
            <v>57-14780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"/>
    </sheetNames>
    <sheetDataSet>
      <sheetData sheetId="0">
        <row r="9">
          <cell r="C9" t="str">
            <v>3</v>
          </cell>
        </row>
        <row r="15">
          <cell r="D15" t="str">
            <v>57-14694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0"/>
    </sheetNames>
    <sheetDataSet>
      <sheetData sheetId="0">
        <row r="9">
          <cell r="C9" t="str">
            <v>30</v>
          </cell>
        </row>
        <row r="15">
          <cell r="D15" t="str">
            <v>57-14974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1"/>
    </sheetNames>
    <sheetDataSet>
      <sheetData sheetId="0">
        <row r="9">
          <cell r="C9" t="str">
            <v>31</v>
          </cell>
        </row>
        <row r="15">
          <cell r="D15" t="str">
            <v>57-12940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2"/>
    </sheetNames>
    <sheetDataSet>
      <sheetData sheetId="0">
        <row r="9">
          <cell r="C9" t="str">
            <v>32</v>
          </cell>
        </row>
        <row r="15">
          <cell r="D15" t="str">
            <v>57-13216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5"/>
    </sheetNames>
    <sheetDataSet>
      <sheetData sheetId="0">
        <row r="9">
          <cell r="C9" t="str">
            <v>105</v>
          </cell>
        </row>
        <row r="15">
          <cell r="D15" t="str">
            <v>57-14518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3"/>
    </sheetNames>
    <sheetDataSet>
      <sheetData sheetId="0">
        <row r="9">
          <cell r="C9" t="str">
            <v>33</v>
          </cell>
        </row>
        <row r="15">
          <cell r="D15" t="str">
            <v>57-14966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4"/>
    </sheetNames>
    <sheetDataSet>
      <sheetData sheetId="0">
        <row r="9">
          <cell r="C9" t="str">
            <v>34</v>
          </cell>
        </row>
        <row r="15">
          <cell r="D15" t="str">
            <v>57-15046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5"/>
    </sheetNames>
    <sheetDataSet>
      <sheetData sheetId="0">
        <row r="9">
          <cell r="C9" t="str">
            <v>35</v>
          </cell>
        </row>
        <row r="15">
          <cell r="D15" t="str">
            <v>57-14982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6"/>
    </sheetNames>
    <sheetDataSet>
      <sheetData sheetId="0">
        <row r="9">
          <cell r="C9" t="str">
            <v>36</v>
          </cell>
        </row>
        <row r="15">
          <cell r="D15" t="str">
            <v>57-14442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7"/>
    </sheetNames>
    <sheetDataSet>
      <sheetData sheetId="0">
        <row r="9">
          <cell r="C9" t="str">
            <v>37</v>
          </cell>
        </row>
        <row r="15">
          <cell r="D15" t="str">
            <v>57-14832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8"/>
    </sheetNames>
    <sheetDataSet>
      <sheetData sheetId="0">
        <row r="9">
          <cell r="C9" t="str">
            <v>38</v>
          </cell>
        </row>
        <row r="15">
          <cell r="D15" t="str">
            <v>57-15064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9"/>
    </sheetNames>
    <sheetDataSet>
      <sheetData sheetId="0">
        <row r="9">
          <cell r="C9" t="str">
            <v>39</v>
          </cell>
        </row>
        <row r="15">
          <cell r="D15" t="str">
            <v>57-14850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"/>
    </sheetNames>
    <sheetDataSet>
      <sheetData sheetId="0">
        <row r="9">
          <cell r="C9" t="str">
            <v>4</v>
          </cell>
        </row>
        <row r="15">
          <cell r="D15" t="str">
            <v>57-14372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0"/>
    </sheetNames>
    <sheetDataSet>
      <sheetData sheetId="0">
        <row r="9">
          <cell r="C9" t="str">
            <v>40</v>
          </cell>
        </row>
        <row r="15">
          <cell r="D15" t="str">
            <v>57-14764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1"/>
    </sheetNames>
    <sheetDataSet>
      <sheetData sheetId="0">
        <row r="9">
          <cell r="C9" t="str">
            <v>41</v>
          </cell>
        </row>
        <row r="15">
          <cell r="D15" t="str">
            <v>57-14612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6"/>
    </sheetNames>
    <sheetDataSet>
      <sheetData sheetId="0">
        <row r="9">
          <cell r="C9" t="str">
            <v>106</v>
          </cell>
        </row>
        <row r="15">
          <cell r="D15" t="str">
            <v>57-14972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2"/>
    </sheetNames>
    <sheetDataSet>
      <sheetData sheetId="0">
        <row r="9">
          <cell r="C9" t="str">
            <v>42</v>
          </cell>
        </row>
        <row r="15">
          <cell r="D15" t="str">
            <v>57-14286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3"/>
    </sheetNames>
    <sheetDataSet>
      <sheetData sheetId="0">
        <row r="9">
          <cell r="C9" t="str">
            <v>43</v>
          </cell>
        </row>
        <row r="15">
          <cell r="D15" t="str">
            <v>57-14334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4"/>
    </sheetNames>
    <sheetDataSet>
      <sheetData sheetId="0">
        <row r="9">
          <cell r="C9" t="str">
            <v>44</v>
          </cell>
        </row>
        <row r="15">
          <cell r="D15" t="str">
            <v>57-14684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5"/>
    </sheetNames>
    <sheetDataSet>
      <sheetData sheetId="0">
        <row r="9">
          <cell r="C9" t="str">
            <v>45</v>
          </cell>
        </row>
        <row r="15">
          <cell r="D15" t="str">
            <v>57-14412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7"/>
    </sheetNames>
    <sheetDataSet>
      <sheetData sheetId="0">
        <row r="9">
          <cell r="C9" t="str">
            <v>47</v>
          </cell>
        </row>
        <row r="15">
          <cell r="D15" t="str">
            <v>57-14300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8"/>
    </sheetNames>
    <sheetDataSet>
      <sheetData sheetId="0">
        <row r="9">
          <cell r="C9" t="str">
            <v>48</v>
          </cell>
        </row>
        <row r="15">
          <cell r="D15" t="str">
            <v>57-14618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9"/>
    </sheetNames>
    <sheetDataSet>
      <sheetData sheetId="0">
        <row r="9">
          <cell r="C9" t="str">
            <v>49</v>
          </cell>
        </row>
        <row r="15">
          <cell r="D15" t="str">
            <v>57-14460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"/>
    </sheetNames>
    <sheetDataSet>
      <sheetData sheetId="0">
        <row r="9">
          <cell r="C9" t="str">
            <v>5</v>
          </cell>
        </row>
        <row r="15">
          <cell r="D15" t="str">
            <v>57-15098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0"/>
    </sheetNames>
    <sheetDataSet>
      <sheetData sheetId="0">
        <row r="9">
          <cell r="C9" t="str">
            <v>50</v>
          </cell>
        </row>
        <row r="15">
          <cell r="D15" t="str">
            <v>57-14636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1"/>
    </sheetNames>
    <sheetDataSet>
      <sheetData sheetId="0">
        <row r="9">
          <cell r="C9" t="str">
            <v>51</v>
          </cell>
        </row>
        <row r="15">
          <cell r="D15" t="str">
            <v>57-14128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59" sqref="I159"/>
    </sheetView>
  </sheetViews>
  <sheetFormatPr defaultColWidth="9.140625" defaultRowHeight="15"/>
  <cols>
    <col min="1" max="1" width="9.421875" style="0" customWidth="1"/>
    <col min="2" max="2" width="17.8515625" style="0" customWidth="1"/>
    <col min="3" max="3" width="12.7109375" style="0" customWidth="1"/>
    <col min="4" max="4" width="12.28125" style="4" customWidth="1"/>
    <col min="5" max="5" width="12.421875" style="4" customWidth="1"/>
    <col min="6" max="6" width="12.00390625" style="4" customWidth="1"/>
    <col min="7" max="7" width="13.421875" style="0" customWidth="1"/>
    <col min="8" max="8" width="12.421875" style="13" customWidth="1"/>
    <col min="9" max="9" width="18.140625" style="0" customWidth="1"/>
  </cols>
  <sheetData>
    <row r="1" spans="1:7" ht="46.5" customHeight="1">
      <c r="A1" s="19" t="s">
        <v>14</v>
      </c>
      <c r="B1" s="19"/>
      <c r="C1" s="19"/>
      <c r="D1" s="19"/>
      <c r="E1" s="19"/>
      <c r="F1" s="19"/>
      <c r="G1" s="19"/>
    </row>
    <row r="2" spans="1:8" ht="15.75">
      <c r="A2" s="21" t="s">
        <v>0</v>
      </c>
      <c r="B2" s="22" t="s">
        <v>1</v>
      </c>
      <c r="C2" s="25" t="s">
        <v>10</v>
      </c>
      <c r="D2" s="26"/>
      <c r="E2" s="26"/>
      <c r="F2" s="26"/>
      <c r="G2" s="26"/>
      <c r="H2" s="27"/>
    </row>
    <row r="3" spans="1:8" ht="31.5" customHeight="1">
      <c r="A3" s="21"/>
      <c r="B3" s="22"/>
      <c r="C3" s="28" t="s">
        <v>2</v>
      </c>
      <c r="D3" s="29"/>
      <c r="E3" s="28" t="s">
        <v>3</v>
      </c>
      <c r="F3" s="29"/>
      <c r="G3" s="33" t="s">
        <v>7</v>
      </c>
      <c r="H3" s="36" t="s">
        <v>9</v>
      </c>
    </row>
    <row r="4" spans="1:8" ht="36" customHeight="1">
      <c r="A4" s="21"/>
      <c r="B4" s="22"/>
      <c r="C4" s="17" t="s">
        <v>11</v>
      </c>
      <c r="D4" s="9" t="s">
        <v>12</v>
      </c>
      <c r="E4" s="9" t="s">
        <v>13</v>
      </c>
      <c r="F4" s="9" t="s">
        <v>12</v>
      </c>
      <c r="G4" s="34"/>
      <c r="H4" s="37"/>
    </row>
    <row r="5" spans="1:8" ht="21" customHeight="1">
      <c r="A5" s="21"/>
      <c r="B5" s="22"/>
      <c r="C5" s="23" t="s">
        <v>15</v>
      </c>
      <c r="D5" s="24"/>
      <c r="E5" s="23" t="s">
        <v>16</v>
      </c>
      <c r="F5" s="24"/>
      <c r="G5" s="35"/>
      <c r="H5" s="38"/>
    </row>
    <row r="6" spans="1:8" ht="15.75">
      <c r="A6" s="2" t="str">
        <f>'[1]Лист1'!$C$9</f>
        <v>1</v>
      </c>
      <c r="B6" s="2" t="str">
        <f>'[1]Лист1'!$D$15</f>
        <v>57-14534</v>
      </c>
      <c r="C6" s="16">
        <f>D6*4.1868</f>
        <v>42.35</v>
      </c>
      <c r="D6" s="8">
        <v>10.115123722174454</v>
      </c>
      <c r="E6" s="16">
        <f aca="true" t="shared" si="0" ref="E6:E69">F6*4.1868</f>
        <v>47.636</v>
      </c>
      <c r="F6" s="8">
        <v>11.377663131747397</v>
      </c>
      <c r="G6" s="15">
        <f aca="true" t="shared" si="1" ref="G6:G69">F6-D6</f>
        <v>1.262539409572943</v>
      </c>
      <c r="H6" s="5"/>
    </row>
    <row r="7" spans="1:8" ht="15.75">
      <c r="A7" s="3" t="str">
        <f>'[65]Лист1'!$C$9</f>
        <v>2</v>
      </c>
      <c r="B7" s="3" t="str">
        <f>'[65]Лист1'!$D$15</f>
        <v>57-14522</v>
      </c>
      <c r="C7" s="16">
        <f aca="true" t="shared" si="2" ref="C7:C70">D7*4.1868</f>
        <v>0</v>
      </c>
      <c r="D7" s="8">
        <v>0</v>
      </c>
      <c r="E7" s="16">
        <f t="shared" si="0"/>
        <v>0</v>
      </c>
      <c r="F7" s="8">
        <v>0</v>
      </c>
      <c r="G7" s="15">
        <f t="shared" si="1"/>
        <v>0</v>
      </c>
      <c r="H7" s="5">
        <v>0.6015</v>
      </c>
    </row>
    <row r="8" spans="1:8" ht="15.75">
      <c r="A8" s="3" t="str">
        <f>'[76]Лист1'!$C$9</f>
        <v>3</v>
      </c>
      <c r="B8" s="3" t="str">
        <f>'[76]Лист1'!$D$15</f>
        <v>57-14694</v>
      </c>
      <c r="C8" s="16">
        <f t="shared" si="2"/>
        <v>0</v>
      </c>
      <c r="D8" s="8">
        <v>0</v>
      </c>
      <c r="E8" s="16">
        <f t="shared" si="0"/>
        <v>0</v>
      </c>
      <c r="F8" s="8">
        <v>0</v>
      </c>
      <c r="G8" s="15">
        <f t="shared" si="1"/>
        <v>0</v>
      </c>
      <c r="H8" s="18">
        <v>0.6599999999999999</v>
      </c>
    </row>
    <row r="9" spans="1:8" ht="15.75">
      <c r="A9" s="3" t="str">
        <f>'[87]Лист1'!$C$9</f>
        <v>4</v>
      </c>
      <c r="B9" s="3" t="str">
        <f>'[87]Лист1'!$D$15</f>
        <v>57-14372</v>
      </c>
      <c r="C9" s="16">
        <f t="shared" si="2"/>
        <v>0</v>
      </c>
      <c r="D9" s="8">
        <v>0</v>
      </c>
      <c r="E9" s="16">
        <f t="shared" si="0"/>
        <v>0</v>
      </c>
      <c r="F9" s="8">
        <v>0</v>
      </c>
      <c r="G9" s="15">
        <f t="shared" si="1"/>
        <v>0</v>
      </c>
      <c r="H9" s="18">
        <v>0.5955</v>
      </c>
    </row>
    <row r="10" spans="1:8" ht="15.75">
      <c r="A10" s="3" t="str">
        <f>'[97]Лист1'!$C$9</f>
        <v>5</v>
      </c>
      <c r="B10" s="3" t="str">
        <f>'[97]Лист1'!$D$15</f>
        <v>57-15098</v>
      </c>
      <c r="C10" s="16">
        <f t="shared" si="2"/>
        <v>0</v>
      </c>
      <c r="D10" s="8">
        <v>0</v>
      </c>
      <c r="E10" s="16">
        <f t="shared" si="0"/>
        <v>0</v>
      </c>
      <c r="F10" s="8">
        <v>0</v>
      </c>
      <c r="G10" s="15">
        <f t="shared" si="1"/>
        <v>0</v>
      </c>
      <c r="H10" s="18">
        <v>0.5984999999999999</v>
      </c>
    </row>
    <row r="11" spans="1:8" ht="15.75">
      <c r="A11" s="3" t="str">
        <f>'[108]Лист1'!$C$9</f>
        <v>6</v>
      </c>
      <c r="B11" s="3" t="str">
        <f>'[108]Лист1'!$D$15</f>
        <v>57-14868</v>
      </c>
      <c r="C11" s="16">
        <f t="shared" si="2"/>
        <v>0</v>
      </c>
      <c r="D11" s="8">
        <v>0</v>
      </c>
      <c r="E11" s="16">
        <f t="shared" si="0"/>
        <v>0.001</v>
      </c>
      <c r="F11" s="8">
        <v>0.00023884589662749594</v>
      </c>
      <c r="G11" s="15">
        <f t="shared" si="1"/>
        <v>0.00023884589662749594</v>
      </c>
      <c r="H11" s="18">
        <v>0.9735</v>
      </c>
    </row>
    <row r="12" spans="1:8" ht="15.75">
      <c r="A12" s="3" t="str">
        <f>'[119]Лист1'!$C$9</f>
        <v>7</v>
      </c>
      <c r="B12" s="3" t="str">
        <f>'[119]Лист1'!$D$15</f>
        <v>57-14606</v>
      </c>
      <c r="C12" s="16">
        <f t="shared" si="2"/>
        <v>0</v>
      </c>
      <c r="D12" s="8">
        <v>0</v>
      </c>
      <c r="E12" s="16">
        <f t="shared" si="0"/>
        <v>0</v>
      </c>
      <c r="F12" s="8">
        <v>0</v>
      </c>
      <c r="G12" s="15">
        <f t="shared" si="1"/>
        <v>0</v>
      </c>
      <c r="H12" s="5">
        <v>0.5445</v>
      </c>
    </row>
    <row r="13" spans="1:8" ht="15.75">
      <c r="A13" s="3" t="str">
        <f>'[130]Лист1'!$C$9</f>
        <v>8</v>
      </c>
      <c r="B13" s="3" t="str">
        <f>'[130]Лист1'!$D$15</f>
        <v>57-14926</v>
      </c>
      <c r="C13" s="16">
        <f t="shared" si="2"/>
        <v>0</v>
      </c>
      <c r="D13" s="8">
        <v>0</v>
      </c>
      <c r="E13" s="16">
        <f t="shared" si="0"/>
        <v>0</v>
      </c>
      <c r="F13" s="8">
        <v>0</v>
      </c>
      <c r="G13" s="15">
        <f t="shared" si="1"/>
        <v>0</v>
      </c>
      <c r="H13" s="5">
        <v>1.2585</v>
      </c>
    </row>
    <row r="14" spans="1:8" ht="15.75">
      <c r="A14" s="3" t="str">
        <f>'[141]Лист1'!$C$9</f>
        <v>9</v>
      </c>
      <c r="B14" s="3" t="str">
        <f>'[141]Лист1'!$D$15</f>
        <v>57-14960</v>
      </c>
      <c r="C14" s="16">
        <f t="shared" si="2"/>
        <v>0</v>
      </c>
      <c r="D14" s="8">
        <v>0</v>
      </c>
      <c r="E14" s="16">
        <f t="shared" si="0"/>
        <v>0</v>
      </c>
      <c r="F14" s="8">
        <v>0</v>
      </c>
      <c r="G14" s="15">
        <f t="shared" si="1"/>
        <v>0</v>
      </c>
      <c r="H14" s="5">
        <v>0.8985</v>
      </c>
    </row>
    <row r="15" spans="1:8" ht="15.75">
      <c r="A15" s="3" t="str">
        <f>'[2]Лист1'!$C$9</f>
        <v>10</v>
      </c>
      <c r="B15" s="3" t="str">
        <f>'[2]Лист1'!$D$15</f>
        <v>57-14444</v>
      </c>
      <c r="C15" s="16">
        <f t="shared" si="2"/>
        <v>0.7619975999999999</v>
      </c>
      <c r="D15" s="8">
        <v>0.182</v>
      </c>
      <c r="E15" s="16">
        <f t="shared" si="0"/>
        <v>0.76</v>
      </c>
      <c r="F15" s="8">
        <v>0.18152288143689693</v>
      </c>
      <c r="G15" s="15">
        <f t="shared" si="1"/>
        <v>-0.0004771185631030628</v>
      </c>
      <c r="H15" s="5"/>
    </row>
    <row r="16" spans="1:8" ht="15.75">
      <c r="A16" s="3" t="str">
        <f>'[13]Лист1'!$C$9</f>
        <v>11</v>
      </c>
      <c r="B16" s="3" t="str">
        <f>'[13]Лист1'!$D$15</f>
        <v>57-14968</v>
      </c>
      <c r="C16" s="16">
        <f t="shared" si="2"/>
        <v>15.61</v>
      </c>
      <c r="D16" s="8">
        <v>3.7283844463552116</v>
      </c>
      <c r="E16" s="16">
        <f t="shared" si="0"/>
        <v>17.995999999999995</v>
      </c>
      <c r="F16" s="8">
        <v>4.298270755708416</v>
      </c>
      <c r="G16" s="15">
        <f t="shared" si="1"/>
        <v>0.5698863093532047</v>
      </c>
      <c r="H16" s="5"/>
    </row>
    <row r="17" spans="1:8" ht="15.75">
      <c r="A17" s="3" t="str">
        <f>'[24]Лист1'!$C$9</f>
        <v>12</v>
      </c>
      <c r="B17" s="3" t="str">
        <f>'[24]Лист1'!$D$15</f>
        <v>57-14980</v>
      </c>
      <c r="C17" s="16">
        <f t="shared" si="2"/>
        <v>2.432</v>
      </c>
      <c r="D17" s="8">
        <v>0.5808732205980701</v>
      </c>
      <c r="E17" s="16">
        <f t="shared" si="0"/>
        <v>2.943</v>
      </c>
      <c r="F17" s="8">
        <v>0.7029234737747206</v>
      </c>
      <c r="G17" s="15">
        <f t="shared" si="1"/>
        <v>0.12205025317665052</v>
      </c>
      <c r="H17" s="5"/>
    </row>
    <row r="18" spans="1:8" ht="15.75">
      <c r="A18" s="3" t="str">
        <f>'[35]Лист1'!$C$9</f>
        <v>13</v>
      </c>
      <c r="B18" s="3" t="str">
        <f>'[35]Лист1'!$D$15</f>
        <v>57-15022</v>
      </c>
      <c r="C18" s="16">
        <f t="shared" si="2"/>
        <v>33.0003576</v>
      </c>
      <c r="D18" s="8">
        <v>7.882</v>
      </c>
      <c r="E18" s="16">
        <f t="shared" si="0"/>
        <v>33</v>
      </c>
      <c r="F18" s="8">
        <v>7.8819145887073665</v>
      </c>
      <c r="G18" s="15">
        <f t="shared" si="1"/>
        <v>-8.541129263317515E-05</v>
      </c>
      <c r="H18" s="5"/>
    </row>
    <row r="19" spans="1:8" ht="15.75">
      <c r="A19" s="3" t="str">
        <f>'[46]Лист1'!$C$9</f>
        <v>14</v>
      </c>
      <c r="B19" s="3" t="str">
        <f>'[46]Лист1'!$D$15</f>
        <v>57-14990</v>
      </c>
      <c r="C19" s="16">
        <f t="shared" si="2"/>
        <v>23.265</v>
      </c>
      <c r="D19" s="8">
        <v>5.5567497850386935</v>
      </c>
      <c r="E19" s="16">
        <f t="shared" si="0"/>
        <v>23.265</v>
      </c>
      <c r="F19" s="8">
        <v>5.5567497850386935</v>
      </c>
      <c r="G19" s="15">
        <f t="shared" si="1"/>
        <v>0</v>
      </c>
      <c r="H19" s="5"/>
    </row>
    <row r="20" spans="1:8" ht="15.75">
      <c r="A20" s="3" t="str">
        <f>'[57]Лист1'!$C$9</f>
        <v>15</v>
      </c>
      <c r="B20" s="3" t="str">
        <f>'[57]Лист1'!$D$15</f>
        <v>57-15052</v>
      </c>
      <c r="C20" s="16">
        <f t="shared" si="2"/>
        <v>61.54</v>
      </c>
      <c r="D20" s="8">
        <v>14.6985764784561</v>
      </c>
      <c r="E20" s="16">
        <f t="shared" si="0"/>
        <v>65.763</v>
      </c>
      <c r="F20" s="8">
        <v>15.707222699914018</v>
      </c>
      <c r="G20" s="15">
        <f t="shared" si="1"/>
        <v>1.0086462214579175</v>
      </c>
      <c r="H20" s="5"/>
    </row>
    <row r="21" spans="1:8" ht="15.75">
      <c r="A21" s="3" t="str">
        <f>'[61]Лист1'!$C$9</f>
        <v>16</v>
      </c>
      <c r="B21" s="3" t="str">
        <f>'[61]Лист1'!$D$15</f>
        <v>57-14934</v>
      </c>
      <c r="C21" s="16">
        <f t="shared" si="2"/>
        <v>2.0012904</v>
      </c>
      <c r="D21" s="8">
        <v>0.478</v>
      </c>
      <c r="E21" s="16">
        <f t="shared" si="0"/>
        <v>2</v>
      </c>
      <c r="F21" s="8">
        <v>0.4776917932549919</v>
      </c>
      <c r="G21" s="15">
        <f t="shared" si="1"/>
        <v>-0.0003082067450080883</v>
      </c>
      <c r="H21" s="5"/>
    </row>
    <row r="22" spans="1:8" ht="15.75">
      <c r="A22" s="3" t="str">
        <f>'[62]Лист1'!$C$9</f>
        <v>17</v>
      </c>
      <c r="B22" s="3" t="str">
        <f>'[62]Лист1'!$D$15</f>
        <v>57-14374</v>
      </c>
      <c r="C22" s="16">
        <f t="shared" si="2"/>
        <v>45.147</v>
      </c>
      <c r="D22" s="8">
        <v>10.783175695041558</v>
      </c>
      <c r="E22" s="16">
        <f t="shared" si="0"/>
        <v>52.509</v>
      </c>
      <c r="F22" s="8">
        <v>12.541559186013185</v>
      </c>
      <c r="G22" s="15">
        <f t="shared" si="1"/>
        <v>1.7583834909716263</v>
      </c>
      <c r="H22" s="5"/>
    </row>
    <row r="23" spans="1:8" ht="15.75">
      <c r="A23" s="3" t="str">
        <f>'[63]Лист1'!$C$9</f>
        <v>18</v>
      </c>
      <c r="B23" s="3" t="str">
        <f>'[63]Лист1'!$D$15</f>
        <v>57-14834</v>
      </c>
      <c r="C23" s="16">
        <f t="shared" si="2"/>
        <v>0</v>
      </c>
      <c r="D23" s="8">
        <v>0</v>
      </c>
      <c r="E23" s="16">
        <f t="shared" si="0"/>
        <v>0</v>
      </c>
      <c r="F23" s="8">
        <v>0</v>
      </c>
      <c r="G23" s="15">
        <f t="shared" si="1"/>
        <v>0</v>
      </c>
      <c r="H23" s="5">
        <v>0.8985</v>
      </c>
    </row>
    <row r="24" spans="1:8" ht="15.75">
      <c r="A24" s="3" t="str">
        <f>'[64]Лист1'!$C$9</f>
        <v>19</v>
      </c>
      <c r="B24" s="3" t="str">
        <f>'[64]Лист1'!$D$15</f>
        <v>57-14790</v>
      </c>
      <c r="C24" s="16">
        <f t="shared" si="2"/>
        <v>29.334</v>
      </c>
      <c r="D24" s="8">
        <v>7.006305531670966</v>
      </c>
      <c r="E24" s="16">
        <f t="shared" si="0"/>
        <v>32.957</v>
      </c>
      <c r="F24" s="8">
        <v>7.871644215152384</v>
      </c>
      <c r="G24" s="15">
        <f t="shared" si="1"/>
        <v>0.8653386834814176</v>
      </c>
      <c r="H24" s="5"/>
    </row>
    <row r="25" spans="1:8" ht="15.75">
      <c r="A25" s="3" t="str">
        <f>'[66]Лист1'!$C$9</f>
        <v>20</v>
      </c>
      <c r="B25" s="3" t="str">
        <f>'[66]Лист1'!$D$15</f>
        <v>57-14902</v>
      </c>
      <c r="C25" s="16">
        <f t="shared" si="2"/>
        <v>0</v>
      </c>
      <c r="D25" s="8">
        <v>0</v>
      </c>
      <c r="E25" s="16">
        <f t="shared" si="0"/>
        <v>0</v>
      </c>
      <c r="F25" s="8">
        <v>0</v>
      </c>
      <c r="G25" s="15">
        <f t="shared" si="1"/>
        <v>0</v>
      </c>
      <c r="H25" s="5">
        <v>0.594</v>
      </c>
    </row>
    <row r="26" spans="1:8" ht="15.75">
      <c r="A26" s="3" t="str">
        <f>'[67]Лист1'!$C$9</f>
        <v>21</v>
      </c>
      <c r="B26" s="3" t="str">
        <f>'[67]Лист1'!$D$15</f>
        <v>57-14888</v>
      </c>
      <c r="C26" s="16">
        <f t="shared" si="2"/>
        <v>0</v>
      </c>
      <c r="D26" s="8">
        <v>0</v>
      </c>
      <c r="E26" s="16">
        <f t="shared" si="0"/>
        <v>0</v>
      </c>
      <c r="F26" s="8">
        <v>0</v>
      </c>
      <c r="G26" s="15">
        <f t="shared" si="1"/>
        <v>0</v>
      </c>
      <c r="H26" s="5">
        <v>0.6569999999999999</v>
      </c>
    </row>
    <row r="27" spans="1:8" ht="15.75">
      <c r="A27" s="3" t="str">
        <f>'[68]Лист1'!$C$9</f>
        <v>22</v>
      </c>
      <c r="B27" s="3" t="str">
        <f>'[68]Лист1'!$D$15</f>
        <v>57-11976</v>
      </c>
      <c r="C27" s="16">
        <f t="shared" si="2"/>
        <v>30.673</v>
      </c>
      <c r="D27" s="8">
        <v>7.326120187255182</v>
      </c>
      <c r="E27" s="16">
        <f t="shared" si="0"/>
        <v>30.673</v>
      </c>
      <c r="F27" s="8">
        <v>7.326120187255182</v>
      </c>
      <c r="G27" s="15">
        <f t="shared" si="1"/>
        <v>0</v>
      </c>
      <c r="H27" s="5"/>
    </row>
    <row r="28" spans="1:8" ht="15.75">
      <c r="A28" s="3" t="str">
        <f>'[69]Лист1'!$C$9</f>
        <v>23</v>
      </c>
      <c r="B28" s="3" t="str">
        <f>'[69]Лист1'!$D$15</f>
        <v>57-14714</v>
      </c>
      <c r="C28" s="16">
        <f t="shared" si="2"/>
        <v>16.729</v>
      </c>
      <c r="D28" s="8">
        <v>3.9956530046813796</v>
      </c>
      <c r="E28" s="16">
        <f t="shared" si="0"/>
        <v>17.794</v>
      </c>
      <c r="F28" s="8">
        <v>4.250023884589663</v>
      </c>
      <c r="G28" s="15">
        <f t="shared" si="1"/>
        <v>0.2543708799082838</v>
      </c>
      <c r="H28" s="5"/>
    </row>
    <row r="29" spans="1:8" ht="15.75">
      <c r="A29" s="3" t="str">
        <f>'[70]Лист1'!$C$9</f>
        <v>24</v>
      </c>
      <c r="B29" s="3" t="str">
        <f>'[70]Лист1'!$D$15</f>
        <v>57-14702</v>
      </c>
      <c r="C29" s="16">
        <f t="shared" si="2"/>
        <v>30.801</v>
      </c>
      <c r="D29" s="8">
        <v>7.356692462023502</v>
      </c>
      <c r="E29" s="16">
        <f t="shared" si="0"/>
        <v>34.212</v>
      </c>
      <c r="F29" s="8">
        <v>8.171395815419892</v>
      </c>
      <c r="G29" s="15">
        <f t="shared" si="1"/>
        <v>0.8147033533963901</v>
      </c>
      <c r="H29" s="5"/>
    </row>
    <row r="30" spans="1:8" ht="15.75">
      <c r="A30" s="3" t="str">
        <f>'[71]Лист1'!$C$9</f>
        <v>25</v>
      </c>
      <c r="B30" s="3" t="str">
        <f>'[71]Лист1'!$D$15</f>
        <v>57-14880</v>
      </c>
      <c r="C30" s="16">
        <f t="shared" si="2"/>
        <v>14.208</v>
      </c>
      <c r="D30" s="8">
        <v>3.3935224992834625</v>
      </c>
      <c r="E30" s="16">
        <f t="shared" si="0"/>
        <v>17.084</v>
      </c>
      <c r="F30" s="8">
        <v>4.08044329798414</v>
      </c>
      <c r="G30" s="15">
        <f t="shared" si="1"/>
        <v>0.6869207987006778</v>
      </c>
      <c r="H30" s="5"/>
    </row>
    <row r="31" spans="1:8" ht="15.75">
      <c r="A31" s="3" t="str">
        <f>'[72]Лист1'!$C$9</f>
        <v>26</v>
      </c>
      <c r="B31" s="3" t="str">
        <f>'[72]Лист1'!$D$15</f>
        <v>57-14892</v>
      </c>
      <c r="C31" s="16">
        <f t="shared" si="2"/>
        <v>21.023</v>
      </c>
      <c r="D31" s="8">
        <v>5.021257284799847</v>
      </c>
      <c r="E31" s="16">
        <f t="shared" si="0"/>
        <v>27.349</v>
      </c>
      <c r="F31" s="8">
        <v>6.5321964268653865</v>
      </c>
      <c r="G31" s="15">
        <f t="shared" si="1"/>
        <v>1.5109391420655394</v>
      </c>
      <c r="H31" s="5"/>
    </row>
    <row r="32" spans="1:8" ht="15.75">
      <c r="A32" s="3" t="str">
        <f>'[73]Лист1'!$C$9</f>
        <v>27</v>
      </c>
      <c r="B32" s="3" t="str">
        <f>'[73]Лист1'!$D$15</f>
        <v>57-15044</v>
      </c>
      <c r="C32" s="16">
        <f t="shared" si="2"/>
        <v>73.0889676</v>
      </c>
      <c r="D32" s="8">
        <v>17.457</v>
      </c>
      <c r="E32" s="16">
        <f t="shared" si="0"/>
        <v>78.359</v>
      </c>
      <c r="F32" s="8">
        <v>18.715725613833953</v>
      </c>
      <c r="G32" s="15">
        <f t="shared" si="1"/>
        <v>1.2587256138339527</v>
      </c>
      <c r="H32" s="5"/>
    </row>
    <row r="33" spans="1:8" ht="15.75">
      <c r="A33" s="3" t="str">
        <f>'[74]Лист1'!$C$9</f>
        <v>28</v>
      </c>
      <c r="B33" s="3" t="str">
        <f>'[74]Лист1'!$D$15</f>
        <v>57-15038</v>
      </c>
      <c r="C33" s="16">
        <f t="shared" si="2"/>
        <v>0</v>
      </c>
      <c r="D33" s="8">
        <v>0</v>
      </c>
      <c r="E33" s="16">
        <f t="shared" si="0"/>
        <v>0</v>
      </c>
      <c r="F33" s="8">
        <v>0</v>
      </c>
      <c r="G33" s="15">
        <f t="shared" si="1"/>
        <v>0</v>
      </c>
      <c r="H33" s="5">
        <v>0.567</v>
      </c>
    </row>
    <row r="34" spans="1:8" ht="15.75">
      <c r="A34" s="3" t="str">
        <f>'[75]Лист1'!$C$9</f>
        <v>29</v>
      </c>
      <c r="B34" s="3" t="str">
        <f>'[75]Лист1'!$D$15</f>
        <v>57-14780</v>
      </c>
      <c r="C34" s="16">
        <f t="shared" si="2"/>
        <v>23.641</v>
      </c>
      <c r="D34" s="8">
        <v>5.646555842170631</v>
      </c>
      <c r="E34" s="16">
        <f t="shared" si="0"/>
        <v>26.945</v>
      </c>
      <c r="F34" s="8">
        <v>6.435702684627878</v>
      </c>
      <c r="G34" s="15">
        <f t="shared" si="1"/>
        <v>0.7891468424572468</v>
      </c>
      <c r="H34" s="5"/>
    </row>
    <row r="35" spans="1:8" ht="15.75">
      <c r="A35" s="3" t="str">
        <f>'[77]Лист1'!$C$9</f>
        <v>30</v>
      </c>
      <c r="B35" s="3" t="str">
        <f>'[77]Лист1'!$D$15</f>
        <v>57-14974</v>
      </c>
      <c r="C35" s="16">
        <f t="shared" si="2"/>
        <v>25.313</v>
      </c>
      <c r="D35" s="8">
        <v>6.045906181331804</v>
      </c>
      <c r="E35" s="16">
        <f t="shared" si="0"/>
        <v>28.83</v>
      </c>
      <c r="F35" s="8">
        <v>6.885927199770708</v>
      </c>
      <c r="G35" s="15">
        <f t="shared" si="1"/>
        <v>0.8400210184389039</v>
      </c>
      <c r="H35" s="5"/>
    </row>
    <row r="36" spans="1:8" ht="15.75">
      <c r="A36" s="3" t="str">
        <f>'[78]Лист1'!$C$9</f>
        <v>31</v>
      </c>
      <c r="B36" s="3" t="str">
        <f>'[78]Лист1'!$D$15</f>
        <v>57-12940</v>
      </c>
      <c r="C36" s="16">
        <f t="shared" si="2"/>
        <v>11.229</v>
      </c>
      <c r="D36" s="8">
        <v>2.6820005732301517</v>
      </c>
      <c r="E36" s="16">
        <f t="shared" si="0"/>
        <v>11.685</v>
      </c>
      <c r="F36" s="8">
        <v>2.79091430209229</v>
      </c>
      <c r="G36" s="15">
        <f t="shared" si="1"/>
        <v>0.10891372886213846</v>
      </c>
      <c r="H36" s="5"/>
    </row>
    <row r="37" spans="1:8" ht="15.75">
      <c r="A37" s="3" t="str">
        <f>'[79]Лист1'!$C$9</f>
        <v>32</v>
      </c>
      <c r="B37" s="3" t="str">
        <f>'[79]Лист1'!$D$15</f>
        <v>57-13216</v>
      </c>
      <c r="C37" s="16">
        <f t="shared" si="2"/>
        <v>5.278</v>
      </c>
      <c r="D37" s="8">
        <v>1.2606286423999236</v>
      </c>
      <c r="E37" s="16">
        <f t="shared" si="0"/>
        <v>5.61</v>
      </c>
      <c r="F37" s="8">
        <v>1.3399254800802523</v>
      </c>
      <c r="G37" s="15">
        <f t="shared" si="1"/>
        <v>0.07929683768032869</v>
      </c>
      <c r="H37" s="5"/>
    </row>
    <row r="38" spans="1:8" ht="15.75">
      <c r="A38" s="3" t="str">
        <f>'[80]Лист1'!$C$9</f>
        <v>33</v>
      </c>
      <c r="B38" s="3" t="str">
        <f>'[80]Лист1'!$D$15</f>
        <v>57-14966</v>
      </c>
      <c r="C38" s="16">
        <f t="shared" si="2"/>
        <v>0</v>
      </c>
      <c r="D38" s="8">
        <v>0</v>
      </c>
      <c r="E38" s="16">
        <f t="shared" si="0"/>
        <v>0</v>
      </c>
      <c r="F38" s="8">
        <v>0</v>
      </c>
      <c r="G38" s="15">
        <f t="shared" si="1"/>
        <v>0</v>
      </c>
      <c r="H38" s="5"/>
    </row>
    <row r="39" spans="1:8" ht="15.75">
      <c r="A39" s="3" t="str">
        <f>'[81]Лист1'!$C$9</f>
        <v>34</v>
      </c>
      <c r="B39" s="3" t="str">
        <f>'[81]Лист1'!$D$15</f>
        <v>57-15046</v>
      </c>
      <c r="C39" s="16">
        <f t="shared" si="2"/>
        <v>47.394</v>
      </c>
      <c r="D39" s="8">
        <v>11.319862424763542</v>
      </c>
      <c r="E39" s="16">
        <f t="shared" si="0"/>
        <v>49.865</v>
      </c>
      <c r="F39" s="8">
        <v>11.910050635330085</v>
      </c>
      <c r="G39" s="15">
        <f t="shared" si="1"/>
        <v>0.5901882105665432</v>
      </c>
      <c r="H39" s="5"/>
    </row>
    <row r="40" spans="1:8" ht="15.75">
      <c r="A40" s="3" t="str">
        <f>'[82]Лист1'!$C$9</f>
        <v>35</v>
      </c>
      <c r="B40" s="3" t="str">
        <f>'[82]Лист1'!$D$15</f>
        <v>57-14982</v>
      </c>
      <c r="C40" s="16">
        <f t="shared" si="2"/>
        <v>2.303</v>
      </c>
      <c r="D40" s="8">
        <v>0.5500620999331232</v>
      </c>
      <c r="E40" s="16">
        <f t="shared" si="0"/>
        <v>2.303</v>
      </c>
      <c r="F40" s="8">
        <v>0.5500620999331232</v>
      </c>
      <c r="G40" s="15">
        <f t="shared" si="1"/>
        <v>0</v>
      </c>
      <c r="H40" s="5"/>
    </row>
    <row r="41" spans="1:8" ht="15.75">
      <c r="A41" s="3" t="str">
        <f>'[83]Лист1'!$C$9</f>
        <v>36</v>
      </c>
      <c r="B41" s="3" t="str">
        <f>'[83]Лист1'!$D$15</f>
        <v>57-14442</v>
      </c>
      <c r="C41" s="16">
        <f t="shared" si="2"/>
        <v>60.273172800000005</v>
      </c>
      <c r="D41" s="8">
        <v>14.396</v>
      </c>
      <c r="E41" s="16">
        <f t="shared" si="0"/>
        <v>60.273</v>
      </c>
      <c r="F41" s="8">
        <v>14.395958727429065</v>
      </c>
      <c r="G41" s="15">
        <f t="shared" si="1"/>
        <v>-4.1272570936001785E-05</v>
      </c>
      <c r="H41" s="5"/>
    </row>
    <row r="42" spans="1:8" ht="15.75">
      <c r="A42" s="3" t="str">
        <f>'[84]Лист1'!$C$9</f>
        <v>37</v>
      </c>
      <c r="B42" s="3" t="str">
        <f>'[84]Лист1'!$D$15</f>
        <v>57-14832</v>
      </c>
      <c r="C42" s="16">
        <f t="shared" si="2"/>
        <v>0</v>
      </c>
      <c r="D42" s="8">
        <v>0</v>
      </c>
      <c r="E42" s="16">
        <f t="shared" si="0"/>
        <v>0</v>
      </c>
      <c r="F42" s="8">
        <v>0</v>
      </c>
      <c r="G42" s="15">
        <f t="shared" si="1"/>
        <v>0</v>
      </c>
      <c r="H42" s="5">
        <v>0.564</v>
      </c>
    </row>
    <row r="43" spans="1:8" ht="15.75">
      <c r="A43" s="3" t="str">
        <f>'[85]Лист1'!$C$9</f>
        <v>38</v>
      </c>
      <c r="B43" s="3" t="str">
        <f>'[85]Лист1'!$D$15</f>
        <v>57-15064</v>
      </c>
      <c r="C43" s="16">
        <f t="shared" si="2"/>
        <v>2.116</v>
      </c>
      <c r="D43" s="8">
        <v>0.5053979172637815</v>
      </c>
      <c r="E43" s="16">
        <f t="shared" si="0"/>
        <v>2.284</v>
      </c>
      <c r="F43" s="8">
        <v>0.5455240278972007</v>
      </c>
      <c r="G43" s="15">
        <f t="shared" si="1"/>
        <v>0.0401261106334192</v>
      </c>
      <c r="H43" s="5"/>
    </row>
    <row r="44" spans="1:8" ht="15.75">
      <c r="A44" s="3" t="str">
        <f>'[86]Лист1'!$C$9</f>
        <v>39</v>
      </c>
      <c r="B44" s="3" t="str">
        <f>'[86]Лист1'!$D$15</f>
        <v>57-14850</v>
      </c>
      <c r="C44" s="16">
        <f t="shared" si="2"/>
        <v>25.186</v>
      </c>
      <c r="D44" s="8">
        <v>6.015572752460113</v>
      </c>
      <c r="E44" s="16">
        <f t="shared" si="0"/>
        <v>28.904</v>
      </c>
      <c r="F44" s="8">
        <v>6.903601796121142</v>
      </c>
      <c r="G44" s="15">
        <f t="shared" si="1"/>
        <v>0.8880290436610299</v>
      </c>
      <c r="H44" s="5"/>
    </row>
    <row r="45" spans="1:8" ht="15.75">
      <c r="A45" s="3" t="str">
        <f>'[88]Лист1'!$C$9</f>
        <v>40</v>
      </c>
      <c r="B45" s="3" t="str">
        <f>'[88]Лист1'!$D$15</f>
        <v>57-14764</v>
      </c>
      <c r="C45" s="16">
        <f t="shared" si="2"/>
        <v>4.396</v>
      </c>
      <c r="D45" s="8">
        <v>1.0499665615744722</v>
      </c>
      <c r="E45" s="16">
        <f t="shared" si="0"/>
        <v>4.396</v>
      </c>
      <c r="F45" s="8">
        <v>1.0499665615744722</v>
      </c>
      <c r="G45" s="15">
        <f t="shared" si="1"/>
        <v>0</v>
      </c>
      <c r="H45" s="5"/>
    </row>
    <row r="46" spans="1:8" ht="15.75">
      <c r="A46" s="3" t="str">
        <f>'[89]Лист1'!$C$9</f>
        <v>41</v>
      </c>
      <c r="B46" s="3" t="str">
        <f>'[89]Лист1'!$D$15</f>
        <v>57-14612</v>
      </c>
      <c r="C46" s="16">
        <f t="shared" si="2"/>
        <v>20.307</v>
      </c>
      <c r="D46" s="8">
        <v>4.85024362281456</v>
      </c>
      <c r="E46" s="16">
        <f t="shared" si="0"/>
        <v>23.869</v>
      </c>
      <c r="F46" s="8">
        <v>5.701012706601701</v>
      </c>
      <c r="G46" s="15">
        <f t="shared" si="1"/>
        <v>0.8507690837871413</v>
      </c>
      <c r="H46" s="5"/>
    </row>
    <row r="47" spans="1:8" ht="15.75">
      <c r="A47" s="3" t="str">
        <f>'[90]Лист1'!$C$9</f>
        <v>42</v>
      </c>
      <c r="B47" s="3" t="str">
        <f>'[90]Лист1'!$D$15</f>
        <v>57-14286</v>
      </c>
      <c r="C47" s="16">
        <f t="shared" si="2"/>
        <v>21.662</v>
      </c>
      <c r="D47" s="8">
        <v>5.173879812744817</v>
      </c>
      <c r="E47" s="16">
        <f t="shared" si="0"/>
        <v>26.783</v>
      </c>
      <c r="F47" s="8">
        <v>6.397009649374224</v>
      </c>
      <c r="G47" s="15">
        <f t="shared" si="1"/>
        <v>1.2231298366294077</v>
      </c>
      <c r="H47" s="5"/>
    </row>
    <row r="48" spans="1:8" ht="15.75">
      <c r="A48" s="3" t="str">
        <f>'[91]Лист1'!$C$9</f>
        <v>43</v>
      </c>
      <c r="B48" s="3" t="str">
        <f>'[91]Лист1'!$D$15</f>
        <v>57-14334</v>
      </c>
      <c r="C48" s="16">
        <f t="shared" si="2"/>
        <v>54.353</v>
      </c>
      <c r="D48" s="8">
        <v>12.981991019394288</v>
      </c>
      <c r="E48" s="16">
        <f t="shared" si="0"/>
        <v>57.492</v>
      </c>
      <c r="F48" s="8">
        <v>13.731728288907997</v>
      </c>
      <c r="G48" s="15">
        <f t="shared" si="1"/>
        <v>0.7497372695137088</v>
      </c>
      <c r="H48" s="5"/>
    </row>
    <row r="49" spans="1:8" ht="15.75">
      <c r="A49" s="3" t="str">
        <f>'[92]Лист1'!$C$9</f>
        <v>44</v>
      </c>
      <c r="B49" s="3" t="str">
        <f>'[92]Лист1'!$D$15</f>
        <v>57-14684</v>
      </c>
      <c r="C49" s="16">
        <f t="shared" si="2"/>
        <v>84.838</v>
      </c>
      <c r="D49" s="8">
        <v>20.2632081780835</v>
      </c>
      <c r="E49" s="16">
        <f t="shared" si="0"/>
        <v>84.838</v>
      </c>
      <c r="F49" s="8">
        <v>20.2632081780835</v>
      </c>
      <c r="G49" s="15">
        <f t="shared" si="1"/>
        <v>0</v>
      </c>
      <c r="H49" s="5"/>
    </row>
    <row r="50" spans="1:8" ht="15.75">
      <c r="A50" s="3" t="str">
        <f>'[93]Лист1'!$C$9</f>
        <v>45</v>
      </c>
      <c r="B50" s="3" t="str">
        <f>'[93]Лист1'!$D$15</f>
        <v>57-14412</v>
      </c>
      <c r="C50" s="16">
        <f t="shared" si="2"/>
        <v>24.438351599999997</v>
      </c>
      <c r="D50" s="8">
        <v>5.837</v>
      </c>
      <c r="E50" s="16">
        <f t="shared" si="0"/>
        <v>30.283</v>
      </c>
      <c r="F50" s="8">
        <v>7.23297028757046</v>
      </c>
      <c r="G50" s="15">
        <f t="shared" si="1"/>
        <v>1.39597028757046</v>
      </c>
      <c r="H50" s="5"/>
    </row>
    <row r="51" spans="1:8" ht="15.75">
      <c r="A51" s="3" t="str">
        <f>'[152]Лист1'!$C$9</f>
        <v>46</v>
      </c>
      <c r="B51" s="3" t="str">
        <f>'[152]Лист1'!$D$15</f>
        <v>57-14230</v>
      </c>
      <c r="C51" s="16">
        <f t="shared" si="2"/>
        <v>7.545</v>
      </c>
      <c r="D51" s="8">
        <v>1.802092290054457</v>
      </c>
      <c r="E51" s="16">
        <f t="shared" si="0"/>
        <v>11.134</v>
      </c>
      <c r="F51" s="8">
        <v>2.65931021305054</v>
      </c>
      <c r="G51" s="15">
        <f t="shared" si="1"/>
        <v>0.857217922996083</v>
      </c>
      <c r="H51" s="5"/>
    </row>
    <row r="52" spans="1:8" ht="15.75">
      <c r="A52" s="3" t="str">
        <f>'[94]Лист1'!$C$9</f>
        <v>47</v>
      </c>
      <c r="B52" s="3" t="str">
        <f>'[94]Лист1'!$D$15</f>
        <v>57-14300</v>
      </c>
      <c r="C52" s="16">
        <f t="shared" si="2"/>
        <v>1.246</v>
      </c>
      <c r="D52" s="8">
        <v>0.29760198719785996</v>
      </c>
      <c r="E52" s="16">
        <f t="shared" si="0"/>
        <v>2.847</v>
      </c>
      <c r="F52" s="8">
        <v>0.6799942676984809</v>
      </c>
      <c r="G52" s="15">
        <f t="shared" si="1"/>
        <v>0.38239228050062096</v>
      </c>
      <c r="H52" s="5"/>
    </row>
    <row r="53" spans="1:8" ht="15.75">
      <c r="A53" s="3" t="str">
        <f>'[95]Лист1'!$C$9</f>
        <v>48</v>
      </c>
      <c r="B53" s="3" t="str">
        <f>'[95]Лист1'!$D$15</f>
        <v>57-14618</v>
      </c>
      <c r="C53" s="16">
        <f t="shared" si="2"/>
        <v>9.389000000000001</v>
      </c>
      <c r="D53" s="8">
        <v>2.2425241234355595</v>
      </c>
      <c r="E53" s="16">
        <f t="shared" si="0"/>
        <v>9.813999999999998</v>
      </c>
      <c r="F53" s="8">
        <v>2.344033629502245</v>
      </c>
      <c r="G53" s="15">
        <f t="shared" si="1"/>
        <v>0.10150950606668552</v>
      </c>
      <c r="H53" s="5"/>
    </row>
    <row r="54" spans="1:8" ht="15.75">
      <c r="A54" s="3" t="str">
        <f>'[96]Лист1'!$C$9</f>
        <v>49</v>
      </c>
      <c r="B54" s="3" t="str">
        <f>'[96]Лист1'!$D$15</f>
        <v>57-14460</v>
      </c>
      <c r="C54" s="16">
        <f t="shared" si="2"/>
        <v>30.564</v>
      </c>
      <c r="D54" s="8">
        <v>7.300085984522786</v>
      </c>
      <c r="E54" s="16">
        <f t="shared" si="0"/>
        <v>33.866</v>
      </c>
      <c r="F54" s="8">
        <v>8.088755135186778</v>
      </c>
      <c r="G54" s="15">
        <f t="shared" si="1"/>
        <v>0.788669150663992</v>
      </c>
      <c r="H54" s="5"/>
    </row>
    <row r="55" spans="1:8" ht="15.75">
      <c r="A55" s="3" t="str">
        <f>'[98]Лист1'!$C$9</f>
        <v>50</v>
      </c>
      <c r="B55" s="3" t="str">
        <f>'[98]Лист1'!$D$15</f>
        <v>57-14636</v>
      </c>
      <c r="C55" s="16">
        <f t="shared" si="2"/>
        <v>24.552</v>
      </c>
      <c r="D55" s="8">
        <v>5.86414445399828</v>
      </c>
      <c r="E55" s="16">
        <f t="shared" si="0"/>
        <v>26.101</v>
      </c>
      <c r="F55" s="8">
        <v>6.234116747874271</v>
      </c>
      <c r="G55" s="15">
        <f t="shared" si="1"/>
        <v>0.36997229387599084</v>
      </c>
      <c r="H55" s="5"/>
    </row>
    <row r="56" spans="1:8" ht="15.75">
      <c r="A56" s="3" t="str">
        <f>'[99]Лист1'!$C$9</f>
        <v>51</v>
      </c>
      <c r="B56" s="3" t="str">
        <f>'[99]Лист1'!$D$15</f>
        <v>57-14128</v>
      </c>
      <c r="C56" s="16">
        <f t="shared" si="2"/>
        <v>6.817000000000001</v>
      </c>
      <c r="D56" s="8">
        <v>1.62821247730964</v>
      </c>
      <c r="E56" s="16">
        <f t="shared" si="0"/>
        <v>11.484</v>
      </c>
      <c r="F56" s="8">
        <v>2.7429062768701633</v>
      </c>
      <c r="G56" s="15">
        <f t="shared" si="1"/>
        <v>1.1146937995605233</v>
      </c>
      <c r="H56" s="5"/>
    </row>
    <row r="57" spans="1:8" ht="15.75">
      <c r="A57" s="3" t="str">
        <f>'[100]Лист1'!$C$9</f>
        <v>52</v>
      </c>
      <c r="B57" s="3" t="str">
        <f>'[100]Лист1'!$D$15</f>
        <v>57-14510</v>
      </c>
      <c r="C57" s="16">
        <f t="shared" si="2"/>
        <v>29.582</v>
      </c>
      <c r="D57" s="8">
        <v>7.065539314034585</v>
      </c>
      <c r="E57" s="16">
        <f t="shared" si="0"/>
        <v>30.653</v>
      </c>
      <c r="F57" s="8">
        <v>7.321343269322633</v>
      </c>
      <c r="G57" s="15">
        <f t="shared" si="1"/>
        <v>0.255803955288048</v>
      </c>
      <c r="H57" s="5"/>
    </row>
    <row r="58" spans="1:8" ht="15.75">
      <c r="A58" s="3" t="str">
        <f>'[101]Лист1'!$C$9</f>
        <v>53</v>
      </c>
      <c r="B58" s="3" t="str">
        <f>'[101]Лист1'!$D$15</f>
        <v>57-14250</v>
      </c>
      <c r="C58" s="16">
        <f t="shared" si="2"/>
        <v>44.61000000000001</v>
      </c>
      <c r="D58" s="8">
        <v>10.654915448552595</v>
      </c>
      <c r="E58" s="16">
        <f t="shared" si="0"/>
        <v>50.458</v>
      </c>
      <c r="F58" s="8">
        <v>12.05168625203019</v>
      </c>
      <c r="G58" s="15">
        <f t="shared" si="1"/>
        <v>1.3967708034775956</v>
      </c>
      <c r="H58" s="5"/>
    </row>
    <row r="59" spans="1:8" ht="15.75">
      <c r="A59" s="3" t="str">
        <f>'[102]Лист1'!$C$9</f>
        <v>54</v>
      </c>
      <c r="B59" s="3" t="str">
        <f>'[102]Лист1'!$D$15</f>
        <v>57-14700</v>
      </c>
      <c r="C59" s="16">
        <f t="shared" si="2"/>
        <v>39.293</v>
      </c>
      <c r="D59" s="8">
        <v>9.384971816184198</v>
      </c>
      <c r="E59" s="16">
        <f t="shared" si="0"/>
        <v>44.766</v>
      </c>
      <c r="F59" s="8">
        <v>10.692175408426483</v>
      </c>
      <c r="G59" s="15">
        <f t="shared" si="1"/>
        <v>1.3072035922422849</v>
      </c>
      <c r="H59" s="5"/>
    </row>
    <row r="60" spans="1:8" ht="15.75">
      <c r="A60" s="3" t="str">
        <f>'[103]Лист1'!$C$9</f>
        <v>55</v>
      </c>
      <c r="B60" s="3" t="str">
        <f>'[103]Лист1'!$D$15</f>
        <v>9B-00350</v>
      </c>
      <c r="C60" s="16">
        <f t="shared" si="2"/>
        <v>30.304</v>
      </c>
      <c r="D60" s="8">
        <v>7.237986051399637</v>
      </c>
      <c r="E60" s="16">
        <f t="shared" si="0"/>
        <v>30.304</v>
      </c>
      <c r="F60" s="8">
        <v>7.237986051399637</v>
      </c>
      <c r="G60" s="15">
        <f t="shared" si="1"/>
        <v>0</v>
      </c>
      <c r="H60" s="5"/>
    </row>
    <row r="61" spans="1:8" ht="15.75">
      <c r="A61" s="3" t="str">
        <f>'[104]Лист1'!$C$9</f>
        <v>56</v>
      </c>
      <c r="B61" s="3" t="str">
        <f>'[104]Лист1'!$D$15</f>
        <v>57-14976</v>
      </c>
      <c r="C61" s="16">
        <f t="shared" si="2"/>
        <v>15.600016799999999</v>
      </c>
      <c r="D61" s="8">
        <v>3.726</v>
      </c>
      <c r="E61" s="16">
        <f t="shared" si="0"/>
        <v>20.413</v>
      </c>
      <c r="F61" s="8">
        <v>4.875561287857074</v>
      </c>
      <c r="G61" s="15">
        <f t="shared" si="1"/>
        <v>1.1495612878570745</v>
      </c>
      <c r="H61" s="5"/>
    </row>
    <row r="62" spans="1:8" ht="15.75">
      <c r="A62" s="3" t="str">
        <f>'[105]Лист1'!$C$9</f>
        <v>57</v>
      </c>
      <c r="B62" s="3" t="str">
        <f>'[105]Лист1'!$D$15</f>
        <v>57-15082</v>
      </c>
      <c r="C62" s="16">
        <f t="shared" si="2"/>
        <v>0</v>
      </c>
      <c r="D62" s="8">
        <v>0</v>
      </c>
      <c r="E62" s="16">
        <f t="shared" si="0"/>
        <v>0</v>
      </c>
      <c r="F62" s="8">
        <v>0</v>
      </c>
      <c r="G62" s="15">
        <f t="shared" si="1"/>
        <v>0</v>
      </c>
      <c r="H62" s="5">
        <v>0.6585</v>
      </c>
    </row>
    <row r="63" spans="1:8" ht="15.75">
      <c r="A63" s="3" t="str">
        <f>'[106]Лист1'!$C$9</f>
        <v>58</v>
      </c>
      <c r="B63" s="3" t="str">
        <f>'[106]Лист1'!$D$15</f>
        <v>57-15068</v>
      </c>
      <c r="C63" s="16">
        <f t="shared" si="2"/>
        <v>13.252</v>
      </c>
      <c r="D63" s="8">
        <v>3.1651858221075764</v>
      </c>
      <c r="E63" s="16">
        <f t="shared" si="0"/>
        <v>16.487</v>
      </c>
      <c r="F63" s="8">
        <v>3.937852297697525</v>
      </c>
      <c r="G63" s="15">
        <f t="shared" si="1"/>
        <v>0.7726664755899488</v>
      </c>
      <c r="H63" s="5"/>
    </row>
    <row r="64" spans="1:8" ht="15.75">
      <c r="A64" s="3" t="str">
        <f>'[107]Лист1'!$C$9</f>
        <v>59</v>
      </c>
      <c r="B64" s="3" t="str">
        <f>'[107]Лист1'!$D$15</f>
        <v>57-14180</v>
      </c>
      <c r="C64" s="16">
        <f t="shared" si="2"/>
        <v>1.733</v>
      </c>
      <c r="D64" s="8">
        <v>0.4139199388554505</v>
      </c>
      <c r="E64" s="16">
        <f t="shared" si="0"/>
        <v>1.733</v>
      </c>
      <c r="F64" s="8">
        <v>0.4139199388554505</v>
      </c>
      <c r="G64" s="15">
        <f t="shared" si="1"/>
        <v>0</v>
      </c>
      <c r="H64" s="5"/>
    </row>
    <row r="65" spans="1:8" ht="15.75">
      <c r="A65" s="3" t="str">
        <f>'[109]Лист1'!$C$9</f>
        <v>60</v>
      </c>
      <c r="B65" s="3" t="str">
        <f>'[109]Лист1'!$D$15</f>
        <v>57-14362</v>
      </c>
      <c r="C65" s="16">
        <f t="shared" si="2"/>
        <v>4.928</v>
      </c>
      <c r="D65" s="8">
        <v>1.1770325785803</v>
      </c>
      <c r="E65" s="16">
        <f t="shared" si="0"/>
        <v>4.926</v>
      </c>
      <c r="F65" s="8">
        <v>1.176554886787045</v>
      </c>
      <c r="G65" s="15">
        <f t="shared" si="1"/>
        <v>-0.000477691793254964</v>
      </c>
      <c r="H65" s="5"/>
    </row>
    <row r="66" spans="1:8" ht="15.75">
      <c r="A66" s="3" t="str">
        <f>'[110]Лист1'!$C$9</f>
        <v>61</v>
      </c>
      <c r="B66" s="3" t="str">
        <f>'[110]Лист1'!$D$15</f>
        <v>57-14948</v>
      </c>
      <c r="C66" s="16">
        <f t="shared" si="2"/>
        <v>47.708</v>
      </c>
      <c r="D66" s="8">
        <v>11.394860036304577</v>
      </c>
      <c r="E66" s="16">
        <f t="shared" si="0"/>
        <v>50.355</v>
      </c>
      <c r="F66" s="8">
        <v>12.027085124677559</v>
      </c>
      <c r="G66" s="15">
        <f t="shared" si="1"/>
        <v>0.6322250883729819</v>
      </c>
      <c r="H66" s="5"/>
    </row>
    <row r="67" spans="1:8" ht="15.75">
      <c r="A67" s="3" t="str">
        <f>'[111]Лист1'!$C$9</f>
        <v>62</v>
      </c>
      <c r="B67" s="3" t="str">
        <f>'[111]Лист1'!$D$15</f>
        <v>57-15066</v>
      </c>
      <c r="C67" s="16">
        <f t="shared" si="2"/>
        <v>23.3</v>
      </c>
      <c r="D67" s="8">
        <v>5.5651093914206555</v>
      </c>
      <c r="E67" s="16">
        <f t="shared" si="0"/>
        <v>27.071000000000005</v>
      </c>
      <c r="F67" s="8">
        <v>6.465797267602944</v>
      </c>
      <c r="G67" s="15">
        <f t="shared" si="1"/>
        <v>0.9006878761822881</v>
      </c>
      <c r="H67" s="5"/>
    </row>
    <row r="68" spans="1:8" ht="15.75">
      <c r="A68" s="3" t="str">
        <f>'[112]Лист1'!$C$9</f>
        <v>63</v>
      </c>
      <c r="B68" s="3" t="str">
        <f>'[112]Лист1'!$D$15</f>
        <v>57-14940</v>
      </c>
      <c r="C68" s="16">
        <f t="shared" si="2"/>
        <v>6.054</v>
      </c>
      <c r="D68" s="8">
        <v>1.4459730581828605</v>
      </c>
      <c r="E68" s="16">
        <f t="shared" si="0"/>
        <v>6.054</v>
      </c>
      <c r="F68" s="8">
        <v>1.4459730581828605</v>
      </c>
      <c r="G68" s="15">
        <f t="shared" si="1"/>
        <v>0</v>
      </c>
      <c r="H68" s="5"/>
    </row>
    <row r="69" spans="1:8" ht="15.75">
      <c r="A69" s="3" t="str">
        <f>'[113]Лист1'!$C$9</f>
        <v>64</v>
      </c>
      <c r="B69" s="3" t="str">
        <f>'[113]Лист1'!$D$15</f>
        <v>57-15078</v>
      </c>
      <c r="C69" s="16">
        <f t="shared" si="2"/>
        <v>13.862</v>
      </c>
      <c r="D69" s="8">
        <v>3.310881819050349</v>
      </c>
      <c r="E69" s="16">
        <f t="shared" si="0"/>
        <v>16.462</v>
      </c>
      <c r="F69" s="8">
        <v>3.9318811502818383</v>
      </c>
      <c r="G69" s="15">
        <f t="shared" si="1"/>
        <v>0.6209993312314892</v>
      </c>
      <c r="H69" s="5"/>
    </row>
    <row r="70" spans="1:8" ht="15.75">
      <c r="A70" s="3" t="str">
        <f>'[114]Лист1'!$C$9</f>
        <v>65</v>
      </c>
      <c r="B70" s="3" t="str">
        <f>'[114]Лист1'!$D$15</f>
        <v>57-15070</v>
      </c>
      <c r="C70" s="16">
        <f t="shared" si="2"/>
        <v>0</v>
      </c>
      <c r="D70" s="8">
        <v>0</v>
      </c>
      <c r="E70" s="16">
        <f aca="true" t="shared" si="3" ref="E70:E133">F70*4.1868</f>
        <v>0</v>
      </c>
      <c r="F70" s="8">
        <v>0</v>
      </c>
      <c r="G70" s="15">
        <f aca="true" t="shared" si="4" ref="G70:G133">F70-D70</f>
        <v>0</v>
      </c>
      <c r="H70" s="5">
        <v>0.594</v>
      </c>
    </row>
    <row r="71" spans="1:8" ht="15.75">
      <c r="A71" s="3" t="str">
        <f>'[115]Лист1'!$C$9</f>
        <v>66</v>
      </c>
      <c r="B71" s="3" t="str">
        <f>'[115]Лист1'!$D$15</f>
        <v>57-14938</v>
      </c>
      <c r="C71" s="16">
        <f aca="true" t="shared" si="5" ref="C71:C134">D71*4.1868</f>
        <v>19.644</v>
      </c>
      <c r="D71" s="8">
        <v>4.69188879335053</v>
      </c>
      <c r="E71" s="16">
        <f t="shared" si="3"/>
        <v>22.257</v>
      </c>
      <c r="F71" s="8">
        <v>5.3159931212381775</v>
      </c>
      <c r="G71" s="15">
        <f t="shared" si="4"/>
        <v>0.6241043278876477</v>
      </c>
      <c r="H71" s="5"/>
    </row>
    <row r="72" spans="1:8" ht="15.75">
      <c r="A72" s="3" t="str">
        <f>'[116]Лист1'!$C$9</f>
        <v>67</v>
      </c>
      <c r="B72" s="3" t="str">
        <f>'[116]Лист1'!$D$15</f>
        <v>57-14306</v>
      </c>
      <c r="C72" s="16">
        <f t="shared" si="5"/>
        <v>5.618</v>
      </c>
      <c r="D72" s="8">
        <v>1.3418362472532723</v>
      </c>
      <c r="E72" s="16">
        <f t="shared" si="3"/>
        <v>5.618</v>
      </c>
      <c r="F72" s="8">
        <v>1.3418362472532723</v>
      </c>
      <c r="G72" s="15">
        <f t="shared" si="4"/>
        <v>0</v>
      </c>
      <c r="H72" s="5"/>
    </row>
    <row r="73" spans="1:8" ht="15.75">
      <c r="A73" s="3" t="str">
        <f>'[117]Лист1'!$C$9</f>
        <v>68</v>
      </c>
      <c r="B73" s="3" t="str">
        <f>'[117]Лист1'!$D$15</f>
        <v>57-14048</v>
      </c>
      <c r="C73" s="16">
        <f t="shared" si="5"/>
        <v>33.752</v>
      </c>
      <c r="D73" s="8">
        <v>8.061526702971245</v>
      </c>
      <c r="E73" s="16">
        <f t="shared" si="3"/>
        <v>35.956</v>
      </c>
      <c r="F73" s="8">
        <v>8.587943059138246</v>
      </c>
      <c r="G73" s="15">
        <f t="shared" si="4"/>
        <v>0.526416356167001</v>
      </c>
      <c r="H73" s="5"/>
    </row>
    <row r="74" spans="1:8" ht="15.75">
      <c r="A74" s="3" t="str">
        <f>'[118]Лист1'!$C$9</f>
        <v>69</v>
      </c>
      <c r="B74" s="3" t="str">
        <f>'[118]Лист1'!$D$15</f>
        <v>57-14696</v>
      </c>
      <c r="C74" s="16">
        <f t="shared" si="5"/>
        <v>2.2000000000000006</v>
      </c>
      <c r="D74" s="8">
        <v>0.5254609725804912</v>
      </c>
      <c r="E74" s="16">
        <f t="shared" si="3"/>
        <v>2.996</v>
      </c>
      <c r="F74" s="8">
        <v>0.7155823062959779</v>
      </c>
      <c r="G74" s="15">
        <f t="shared" si="4"/>
        <v>0.19012133371548667</v>
      </c>
      <c r="H74" s="5"/>
    </row>
    <row r="75" spans="1:8" ht="15.75">
      <c r="A75" s="3" t="str">
        <f>'[120]Лист1'!$C$9</f>
        <v>70</v>
      </c>
      <c r="B75" s="3" t="str">
        <f>'[120]Лист1'!$D$15</f>
        <v>57-14242</v>
      </c>
      <c r="C75" s="16">
        <f t="shared" si="5"/>
        <v>10.3120884</v>
      </c>
      <c r="D75" s="8">
        <v>2.463</v>
      </c>
      <c r="E75" s="16">
        <f t="shared" si="3"/>
        <v>12.539</v>
      </c>
      <c r="F75" s="8">
        <v>2.9948886978121716</v>
      </c>
      <c r="G75" s="15">
        <f t="shared" si="4"/>
        <v>0.5318886978121715</v>
      </c>
      <c r="H75" s="5"/>
    </row>
    <row r="76" spans="1:8" ht="15.75">
      <c r="A76" s="3" t="str">
        <f>'[121]Лист1'!$C$9</f>
        <v>71</v>
      </c>
      <c r="B76" s="3" t="str">
        <f>'[121]Лист1'!$D$15</f>
        <v>57-15102</v>
      </c>
      <c r="C76" s="16">
        <f t="shared" si="5"/>
        <v>47.322</v>
      </c>
      <c r="D76" s="8">
        <v>11.302665520206364</v>
      </c>
      <c r="E76" s="16">
        <f t="shared" si="3"/>
        <v>52.635</v>
      </c>
      <c r="F76" s="8">
        <v>12.571653768988249</v>
      </c>
      <c r="G76" s="15">
        <f t="shared" si="4"/>
        <v>1.2689882487818842</v>
      </c>
      <c r="H76" s="5"/>
    </row>
    <row r="77" spans="1:8" ht="15.75">
      <c r="A77" s="3" t="str">
        <f>'[122]Лист1'!$C$9</f>
        <v>72</v>
      </c>
      <c r="B77" s="3" t="str">
        <f>'[122]Лист1'!$D$15</f>
        <v>57-14186</v>
      </c>
      <c r="C77" s="16">
        <f t="shared" si="5"/>
        <v>6.141</v>
      </c>
      <c r="D77" s="8">
        <v>1.4667526511894526</v>
      </c>
      <c r="E77" s="16">
        <f t="shared" si="3"/>
        <v>11.542</v>
      </c>
      <c r="F77" s="8">
        <v>2.7567593388745584</v>
      </c>
      <c r="G77" s="15">
        <f t="shared" si="4"/>
        <v>1.2900066876851057</v>
      </c>
      <c r="H77" s="5"/>
    </row>
    <row r="78" spans="1:8" ht="15.75">
      <c r="A78" s="3" t="str">
        <f>'[123]Лист1'!$C$9</f>
        <v>73</v>
      </c>
      <c r="B78" s="3" t="str">
        <f>'[123]Лист1'!$D$15</f>
        <v>57-14390</v>
      </c>
      <c r="C78" s="16">
        <f t="shared" si="5"/>
        <v>12.428</v>
      </c>
      <c r="D78" s="8">
        <v>2.9683768032865196</v>
      </c>
      <c r="E78" s="16">
        <f t="shared" si="3"/>
        <v>14.66</v>
      </c>
      <c r="F78" s="8">
        <v>3.5014808445590906</v>
      </c>
      <c r="G78" s="15">
        <f t="shared" si="4"/>
        <v>0.5331040412725709</v>
      </c>
      <c r="H78" s="5"/>
    </row>
    <row r="79" spans="1:8" ht="15.75">
      <c r="A79" s="3" t="str">
        <f>'[124]Лист1'!$C$9</f>
        <v>74</v>
      </c>
      <c r="B79" s="3" t="str">
        <f>'[124]Лист1'!$D$15</f>
        <v>57-14366</v>
      </c>
      <c r="C79" s="16">
        <f t="shared" si="5"/>
        <v>24.982999999999997</v>
      </c>
      <c r="D79" s="8">
        <v>5.967087035444731</v>
      </c>
      <c r="E79" s="16">
        <f t="shared" si="3"/>
        <v>27.462</v>
      </c>
      <c r="F79" s="8">
        <v>6.559186013184294</v>
      </c>
      <c r="G79" s="15">
        <f t="shared" si="4"/>
        <v>0.5920989777395631</v>
      </c>
      <c r="H79" s="5"/>
    </row>
    <row r="80" spans="1:8" ht="15.75">
      <c r="A80" s="3" t="str">
        <f>'[125]Лист1'!$C$9</f>
        <v>75</v>
      </c>
      <c r="B80" s="3" t="str">
        <f>'[125]Лист1'!$D$15</f>
        <v>57-14192</v>
      </c>
      <c r="C80" s="16">
        <f t="shared" si="5"/>
        <v>52.9</v>
      </c>
      <c r="D80" s="8">
        <v>12.634947931594535</v>
      </c>
      <c r="E80" s="16">
        <f t="shared" si="3"/>
        <v>57.845</v>
      </c>
      <c r="F80" s="8">
        <v>13.816040890417502</v>
      </c>
      <c r="G80" s="15">
        <f t="shared" si="4"/>
        <v>1.1810929588229673</v>
      </c>
      <c r="H80" s="5"/>
    </row>
    <row r="81" spans="1:8" ht="15.75">
      <c r="A81" s="3" t="str">
        <f>'[126]Лист1'!$C$9</f>
        <v>76</v>
      </c>
      <c r="B81" s="3" t="str">
        <f>'[126]Лист1'!$D$15</f>
        <v>57-14310</v>
      </c>
      <c r="C81" s="16">
        <f t="shared" si="5"/>
        <v>9.374245199999999</v>
      </c>
      <c r="D81" s="8">
        <v>2.239</v>
      </c>
      <c r="E81" s="16">
        <f t="shared" si="3"/>
        <v>11</v>
      </c>
      <c r="F81" s="8">
        <v>2.6273048629024554</v>
      </c>
      <c r="G81" s="15">
        <f t="shared" si="4"/>
        <v>0.38830486290245547</v>
      </c>
      <c r="H81" s="5"/>
    </row>
    <row r="82" spans="1:8" ht="15.75">
      <c r="A82" s="3" t="str">
        <f>'[127]Лист1'!$C$9</f>
        <v>77</v>
      </c>
      <c r="B82" s="3" t="str">
        <f>'[127]Лист1'!$D$15</f>
        <v>57-14316</v>
      </c>
      <c r="C82" s="16">
        <f t="shared" si="5"/>
        <v>0</v>
      </c>
      <c r="D82" s="8">
        <v>0</v>
      </c>
      <c r="E82" s="16">
        <f t="shared" si="3"/>
        <v>0</v>
      </c>
      <c r="F82" s="8">
        <v>0</v>
      </c>
      <c r="G82" s="15">
        <f t="shared" si="4"/>
        <v>0</v>
      </c>
      <c r="H82" s="5">
        <v>0.5955</v>
      </c>
    </row>
    <row r="83" spans="1:8" ht="15.75">
      <c r="A83" s="3" t="str">
        <f>'[128]Лист1'!$C$9</f>
        <v>78</v>
      </c>
      <c r="B83" s="3" t="str">
        <f>'[128]Лист1'!$D$15</f>
        <v>57-14474</v>
      </c>
      <c r="C83" s="16">
        <f t="shared" si="5"/>
        <v>20.706</v>
      </c>
      <c r="D83" s="8">
        <v>4.945543135568931</v>
      </c>
      <c r="E83" s="16">
        <f t="shared" si="3"/>
        <v>22.349</v>
      </c>
      <c r="F83" s="8">
        <v>5.337966943727907</v>
      </c>
      <c r="G83" s="15">
        <f t="shared" si="4"/>
        <v>0.39242380815897615</v>
      </c>
      <c r="H83" s="5"/>
    </row>
    <row r="84" spans="1:8" ht="15.75">
      <c r="A84" s="3" t="str">
        <f>'[129]Лист1'!$C$9</f>
        <v>79</v>
      </c>
      <c r="B84" s="3" t="str">
        <f>'[129]Лист1'!$D$15</f>
        <v>57-15104</v>
      </c>
      <c r="C84" s="16">
        <f t="shared" si="5"/>
        <v>7.08</v>
      </c>
      <c r="D84" s="8">
        <v>1.6910289481226712</v>
      </c>
      <c r="E84" s="16">
        <f t="shared" si="3"/>
        <v>10.275</v>
      </c>
      <c r="F84" s="8">
        <v>2.454141587847521</v>
      </c>
      <c r="G84" s="15">
        <f t="shared" si="4"/>
        <v>0.7631126397248496</v>
      </c>
      <c r="H84" s="5"/>
    </row>
    <row r="85" spans="1:8" ht="15.75">
      <c r="A85" s="3" t="str">
        <f>'[131]Лист1'!$C$9</f>
        <v>80</v>
      </c>
      <c r="B85" s="3" t="str">
        <f>'[131]Лист1'!$D$15</f>
        <v>57-14828</v>
      </c>
      <c r="C85" s="16">
        <f t="shared" si="5"/>
        <v>100.069</v>
      </c>
      <c r="D85" s="8">
        <v>23.901070029616893</v>
      </c>
      <c r="E85" s="16">
        <f t="shared" si="3"/>
        <v>105.49</v>
      </c>
      <c r="F85" s="8">
        <v>25.195853635234545</v>
      </c>
      <c r="G85" s="15">
        <f t="shared" si="4"/>
        <v>1.2947836056176527</v>
      </c>
      <c r="H85" s="5"/>
    </row>
    <row r="86" spans="1:8" ht="15.75">
      <c r="A86" s="3" t="str">
        <f>'[132]Лист1'!$C$9</f>
        <v>81</v>
      </c>
      <c r="B86" s="3" t="str">
        <f>'[132]Лист1'!$D$15</f>
        <v>57-14616</v>
      </c>
      <c r="C86" s="16">
        <f t="shared" si="5"/>
        <v>11.991</v>
      </c>
      <c r="D86" s="8">
        <v>2.864001146460304</v>
      </c>
      <c r="E86" s="16">
        <f t="shared" si="3"/>
        <v>17.522</v>
      </c>
      <c r="F86" s="8">
        <v>4.185057800706984</v>
      </c>
      <c r="G86" s="15">
        <f t="shared" si="4"/>
        <v>1.32105665424668</v>
      </c>
      <c r="H86" s="5"/>
    </row>
    <row r="87" spans="1:8" ht="15.75">
      <c r="A87" s="3" t="str">
        <f>'[133]Лист1'!$C$9</f>
        <v>82</v>
      </c>
      <c r="B87" s="3" t="str">
        <f>'[133]Лист1'!$D$15</f>
        <v>57-14506</v>
      </c>
      <c r="C87" s="16">
        <f t="shared" si="5"/>
        <v>6.1839036</v>
      </c>
      <c r="D87" s="8">
        <v>1.477</v>
      </c>
      <c r="E87" s="16">
        <f t="shared" si="3"/>
        <v>6.341699999999996</v>
      </c>
      <c r="F87" s="8">
        <v>1.51468902264259</v>
      </c>
      <c r="G87" s="15">
        <f t="shared" si="4"/>
        <v>0.03768902264258989</v>
      </c>
      <c r="H87" s="5"/>
    </row>
    <row r="88" spans="1:8" ht="15.75">
      <c r="A88" s="3" t="str">
        <f>'[134]Лист1'!$C$9</f>
        <v>83</v>
      </c>
      <c r="B88" s="3" t="str">
        <f>'[134]Лист1'!$D$15</f>
        <v>57-14818</v>
      </c>
      <c r="C88" s="16">
        <f t="shared" si="5"/>
        <v>17.746</v>
      </c>
      <c r="D88" s="8">
        <v>4.2385592815515425</v>
      </c>
      <c r="E88" s="16">
        <f t="shared" si="3"/>
        <v>19.6277184</v>
      </c>
      <c r="F88" s="8">
        <v>4.688</v>
      </c>
      <c r="G88" s="15">
        <f t="shared" si="4"/>
        <v>0.44944071844845723</v>
      </c>
      <c r="H88" s="5"/>
    </row>
    <row r="89" spans="1:8" ht="15.75">
      <c r="A89" s="3" t="str">
        <f>'[135]Лист1'!$C$9</f>
        <v>84</v>
      </c>
      <c r="B89" s="3" t="str">
        <f>'[135]Лист1'!$D$15</f>
        <v>57-14150</v>
      </c>
      <c r="C89" s="16">
        <f t="shared" si="5"/>
        <v>0</v>
      </c>
      <c r="D89" s="8">
        <v>0</v>
      </c>
      <c r="E89" s="16">
        <f t="shared" si="3"/>
        <v>0</v>
      </c>
      <c r="F89" s="8">
        <v>0</v>
      </c>
      <c r="G89" s="15">
        <f t="shared" si="4"/>
        <v>0</v>
      </c>
      <c r="H89" s="5"/>
    </row>
    <row r="90" spans="1:8" ht="15.75">
      <c r="A90" s="3" t="str">
        <f>'[136]Лист1'!$C$9</f>
        <v>85</v>
      </c>
      <c r="B90" s="3" t="str">
        <f>'[136]Лист1'!$D$15</f>
        <v>57-14486</v>
      </c>
      <c r="C90" s="16">
        <f t="shared" si="5"/>
        <v>35.522</v>
      </c>
      <c r="D90" s="8">
        <v>8.48428394000191</v>
      </c>
      <c r="E90" s="16">
        <f t="shared" si="3"/>
        <v>35.522</v>
      </c>
      <c r="F90" s="8">
        <v>8.48428394000191</v>
      </c>
      <c r="G90" s="15">
        <f t="shared" si="4"/>
        <v>0</v>
      </c>
      <c r="H90" s="5"/>
    </row>
    <row r="91" spans="1:8" ht="15.75">
      <c r="A91" s="3" t="str">
        <f>'[137]Лист1'!$C$9</f>
        <v>86</v>
      </c>
      <c r="B91" s="3" t="str">
        <f>'[137]Лист1'!$D$15</f>
        <v>57-14340</v>
      </c>
      <c r="C91" s="16">
        <f t="shared" si="5"/>
        <v>44.516</v>
      </c>
      <c r="D91" s="8">
        <v>10.632463934269609</v>
      </c>
      <c r="E91" s="16">
        <f t="shared" si="3"/>
        <v>47.178</v>
      </c>
      <c r="F91" s="8">
        <v>11.268271711092003</v>
      </c>
      <c r="G91" s="15">
        <f t="shared" si="4"/>
        <v>0.6358077768223946</v>
      </c>
      <c r="H91" s="5"/>
    </row>
    <row r="92" spans="1:8" ht="15.75">
      <c r="A92" s="3" t="str">
        <f>'[138]Лист1'!$C$9</f>
        <v>87</v>
      </c>
      <c r="B92" s="3" t="str">
        <f>'[138]Лист1'!$D$15</f>
        <v>57-14998</v>
      </c>
      <c r="C92" s="16">
        <f t="shared" si="5"/>
        <v>26.214</v>
      </c>
      <c r="D92" s="8">
        <v>6.261106334193179</v>
      </c>
      <c r="E92" s="16">
        <f t="shared" si="3"/>
        <v>31.243</v>
      </c>
      <c r="F92" s="8">
        <v>7.462262348332856</v>
      </c>
      <c r="G92" s="15">
        <f t="shared" si="4"/>
        <v>1.201156014139677</v>
      </c>
      <c r="H92" s="5"/>
    </row>
    <row r="93" spans="1:8" ht="15.75">
      <c r="A93" s="3" t="str">
        <f>'[139]Лист1'!$C$9</f>
        <v>88</v>
      </c>
      <c r="B93" s="3" t="str">
        <f>'[139]Лист1'!$D$15</f>
        <v>57-14872</v>
      </c>
      <c r="C93" s="16">
        <f t="shared" si="5"/>
        <v>16.398</v>
      </c>
      <c r="D93" s="8">
        <v>3.9165950128976785</v>
      </c>
      <c r="E93" s="16">
        <f t="shared" si="3"/>
        <v>16.399695599999998</v>
      </c>
      <c r="F93" s="8">
        <v>3.917</v>
      </c>
      <c r="G93" s="15">
        <f t="shared" si="4"/>
        <v>0.0004049871023212859</v>
      </c>
      <c r="H93" s="5"/>
    </row>
    <row r="94" spans="1:8" ht="15.75">
      <c r="A94" s="3" t="str">
        <f>'[140]Лист1'!$C$9</f>
        <v>89</v>
      </c>
      <c r="B94" s="3" t="str">
        <f>'[140]Лист1'!$D$15</f>
        <v>57-14858</v>
      </c>
      <c r="C94" s="16">
        <f t="shared" si="5"/>
        <v>36.916</v>
      </c>
      <c r="D94" s="8">
        <v>8.817235119900639</v>
      </c>
      <c r="E94" s="16">
        <f t="shared" si="3"/>
        <v>42.819</v>
      </c>
      <c r="F94" s="8">
        <v>10.22714244769275</v>
      </c>
      <c r="G94" s="15">
        <f t="shared" si="4"/>
        <v>1.4099073277921104</v>
      </c>
      <c r="H94" s="5"/>
    </row>
    <row r="95" spans="1:8" ht="15.75">
      <c r="A95" s="3" t="str">
        <f>'[142]Лист1'!$C$9</f>
        <v>90</v>
      </c>
      <c r="B95" s="3" t="str">
        <f>'[142]Лист1'!$D$15</f>
        <v>57-14436</v>
      </c>
      <c r="C95" s="16">
        <f t="shared" si="5"/>
        <v>0</v>
      </c>
      <c r="D95" s="8">
        <v>0</v>
      </c>
      <c r="E95" s="16">
        <f t="shared" si="3"/>
        <v>0</v>
      </c>
      <c r="F95" s="8">
        <v>0</v>
      </c>
      <c r="G95" s="15">
        <f t="shared" si="4"/>
        <v>0</v>
      </c>
      <c r="H95" s="5">
        <v>0.8969999999999999</v>
      </c>
    </row>
    <row r="96" spans="1:8" ht="15.75">
      <c r="A96" s="3" t="str">
        <f>'[143]Лист1'!$C$9</f>
        <v>91</v>
      </c>
      <c r="B96" s="3" t="str">
        <f>'[143]Лист1'!$D$15</f>
        <v>57-13186</v>
      </c>
      <c r="C96" s="16">
        <f t="shared" si="5"/>
        <v>0.015</v>
      </c>
      <c r="D96" s="8">
        <v>0.0035826884494124392</v>
      </c>
      <c r="E96" s="16">
        <f t="shared" si="3"/>
        <v>0.015</v>
      </c>
      <c r="F96" s="8">
        <v>0.0035826884494124392</v>
      </c>
      <c r="G96" s="15">
        <f t="shared" si="4"/>
        <v>0</v>
      </c>
      <c r="H96" s="5"/>
    </row>
    <row r="97" spans="1:8" ht="15.75">
      <c r="A97" s="3" t="str">
        <f>'[144]Лист1'!$C$9</f>
        <v>92</v>
      </c>
      <c r="B97" s="3" t="str">
        <f>'[144]Лист1'!$D$15</f>
        <v>57-14860</v>
      </c>
      <c r="C97" s="16">
        <f t="shared" si="5"/>
        <v>0</v>
      </c>
      <c r="D97" s="8">
        <v>0</v>
      </c>
      <c r="E97" s="16">
        <f t="shared" si="3"/>
        <v>0</v>
      </c>
      <c r="F97" s="8">
        <v>0</v>
      </c>
      <c r="G97" s="15">
        <f t="shared" si="4"/>
        <v>0</v>
      </c>
      <c r="H97" s="5">
        <v>0.594</v>
      </c>
    </row>
    <row r="98" spans="1:8" ht="15.75">
      <c r="A98" s="3" t="str">
        <f>'[145]Лист1'!$C$9</f>
        <v>93</v>
      </c>
      <c r="B98" s="3" t="str">
        <f>'[145]Лист1'!$D$15</f>
        <v>57-15966</v>
      </c>
      <c r="C98" s="16">
        <f t="shared" si="5"/>
        <v>0</v>
      </c>
      <c r="D98" s="8">
        <v>0</v>
      </c>
      <c r="E98" s="16">
        <f t="shared" si="3"/>
        <v>0</v>
      </c>
      <c r="F98" s="8">
        <v>0</v>
      </c>
      <c r="G98" s="15">
        <f t="shared" si="4"/>
        <v>0</v>
      </c>
      <c r="H98" s="5">
        <v>0.6599999999999999</v>
      </c>
    </row>
    <row r="99" spans="1:8" ht="15.75">
      <c r="A99" s="3" t="str">
        <f>'[146]Лист1'!$C$9</f>
        <v>94</v>
      </c>
      <c r="B99" s="3" t="str">
        <f>'[146]Лист1'!$D$15</f>
        <v>57-14752</v>
      </c>
      <c r="C99" s="16">
        <f t="shared" si="5"/>
        <v>0</v>
      </c>
      <c r="D99" s="8">
        <v>0</v>
      </c>
      <c r="E99" s="16">
        <f t="shared" si="3"/>
        <v>0</v>
      </c>
      <c r="F99" s="8">
        <v>0</v>
      </c>
      <c r="G99" s="15">
        <f t="shared" si="4"/>
        <v>0</v>
      </c>
      <c r="H99" s="5"/>
    </row>
    <row r="100" spans="1:8" ht="15.75">
      <c r="A100" s="3" t="str">
        <f>'[147]Лист1'!$C$9</f>
        <v>95</v>
      </c>
      <c r="B100" s="3" t="str">
        <f>'[147]Лист1'!$D$15</f>
        <v>57-14720</v>
      </c>
      <c r="C100" s="16">
        <f t="shared" si="5"/>
        <v>0.024</v>
      </c>
      <c r="D100" s="8">
        <v>0.005732301519059903</v>
      </c>
      <c r="E100" s="16">
        <f t="shared" si="3"/>
        <v>0.024</v>
      </c>
      <c r="F100" s="8">
        <v>0.005732301519059903</v>
      </c>
      <c r="G100" s="15">
        <f t="shared" si="4"/>
        <v>0</v>
      </c>
      <c r="H100" s="5"/>
    </row>
    <row r="101" spans="1:8" ht="15.75">
      <c r="A101" s="3" t="str">
        <f>'[148]Лист1'!$C$9</f>
        <v>96</v>
      </c>
      <c r="B101" s="3" t="str">
        <f>'[148]Лист1'!$D$15</f>
        <v>57-14718</v>
      </c>
      <c r="C101" s="16">
        <f t="shared" si="5"/>
        <v>28.7381952</v>
      </c>
      <c r="D101" s="8">
        <v>6.864</v>
      </c>
      <c r="E101" s="16">
        <f t="shared" si="3"/>
        <v>28.743</v>
      </c>
      <c r="F101" s="8">
        <v>6.865147606764116</v>
      </c>
      <c r="G101" s="15">
        <f t="shared" si="4"/>
        <v>0.0011476067641158494</v>
      </c>
      <c r="H101" s="5"/>
    </row>
    <row r="102" spans="1:8" ht="15.75">
      <c r="A102" s="3" t="str">
        <f>'[149]Лист1'!$C$9</f>
        <v>97</v>
      </c>
      <c r="B102" s="3" t="str">
        <f>'[149]Лист1'!$D$15</f>
        <v>57-14908</v>
      </c>
      <c r="C102" s="16">
        <f t="shared" si="5"/>
        <v>17.723</v>
      </c>
      <c r="D102" s="8">
        <v>4.233065825929111</v>
      </c>
      <c r="E102" s="16">
        <f t="shared" si="3"/>
        <v>17.745</v>
      </c>
      <c r="F102" s="8">
        <v>4.238320435654916</v>
      </c>
      <c r="G102" s="15">
        <f t="shared" si="4"/>
        <v>0.005254609725804826</v>
      </c>
      <c r="H102" s="5"/>
    </row>
    <row r="103" spans="1:8" ht="15.75">
      <c r="A103" s="3" t="str">
        <f>'[150]Лист1'!$C$9</f>
        <v>98</v>
      </c>
      <c r="B103" s="3" t="str">
        <f>'[150]Лист1'!$D$15</f>
        <v>57-15704</v>
      </c>
      <c r="C103" s="16">
        <f t="shared" si="5"/>
        <v>92.285</v>
      </c>
      <c r="D103" s="8">
        <v>22.041893570268464</v>
      </c>
      <c r="E103" s="16">
        <f t="shared" si="3"/>
        <v>92.285</v>
      </c>
      <c r="F103" s="8">
        <v>22.041893570268464</v>
      </c>
      <c r="G103" s="15">
        <f t="shared" si="4"/>
        <v>0</v>
      </c>
      <c r="H103" s="5"/>
    </row>
    <row r="104" spans="1:8" ht="15.75">
      <c r="A104" s="3" t="str">
        <f>'[151]Лист1'!$C$9</f>
        <v>99</v>
      </c>
      <c r="B104" s="3" t="str">
        <f>'[151]Лист1'!$D$15</f>
        <v>57-14746</v>
      </c>
      <c r="C104" s="16">
        <f t="shared" si="5"/>
        <v>27.435</v>
      </c>
      <c r="D104" s="8">
        <v>6.552737173975351</v>
      </c>
      <c r="E104" s="16">
        <f t="shared" si="3"/>
        <v>30.822</v>
      </c>
      <c r="F104" s="8">
        <v>7.36170822585268</v>
      </c>
      <c r="G104" s="15">
        <f t="shared" si="4"/>
        <v>0.8089710518773288</v>
      </c>
      <c r="H104" s="5"/>
    </row>
    <row r="105" spans="1:8" ht="15.75">
      <c r="A105" s="3" t="str">
        <f>'[3]Лист1'!$C$9</f>
        <v>100</v>
      </c>
      <c r="B105" s="3" t="str">
        <f>'[3]Лист1'!$D$15</f>
        <v>57-14400</v>
      </c>
      <c r="C105" s="16">
        <f t="shared" si="5"/>
        <v>10.778</v>
      </c>
      <c r="D105" s="8">
        <v>2.5742810738511515</v>
      </c>
      <c r="E105" s="16">
        <f t="shared" si="3"/>
        <v>10.778</v>
      </c>
      <c r="F105" s="8">
        <v>2.5742810738511515</v>
      </c>
      <c r="G105" s="15">
        <f t="shared" si="4"/>
        <v>0</v>
      </c>
      <c r="H105" s="5"/>
    </row>
    <row r="106" spans="1:8" ht="15.75">
      <c r="A106" s="3" t="str">
        <f>'[4]Лист1'!$C$9</f>
        <v>101</v>
      </c>
      <c r="B106" s="3" t="str">
        <f>'[4]Лист1'!$D$15</f>
        <v>57-14916</v>
      </c>
      <c r="C106" s="16">
        <f t="shared" si="5"/>
        <v>10.79</v>
      </c>
      <c r="D106" s="8">
        <v>2.5771472246106812</v>
      </c>
      <c r="E106" s="16">
        <f t="shared" si="3"/>
        <v>12.932</v>
      </c>
      <c r="F106" s="8">
        <v>3.0887551351867777</v>
      </c>
      <c r="G106" s="15">
        <f t="shared" si="4"/>
        <v>0.5116079105760964</v>
      </c>
      <c r="H106" s="5"/>
    </row>
    <row r="107" spans="1:8" ht="15.75">
      <c r="A107" s="3" t="str">
        <f>'[5]Лист1'!$C$9</f>
        <v>102</v>
      </c>
      <c r="B107" s="3" t="str">
        <f>'[5]Лист1'!$D$15</f>
        <v>57-15008</v>
      </c>
      <c r="C107" s="16">
        <f t="shared" si="5"/>
        <v>32.561</v>
      </c>
      <c r="D107" s="8">
        <v>7.777061240087895</v>
      </c>
      <c r="E107" s="16">
        <f t="shared" si="3"/>
        <v>33.356</v>
      </c>
      <c r="F107" s="8">
        <v>7.966943727906755</v>
      </c>
      <c r="G107" s="15">
        <f t="shared" si="4"/>
        <v>0.18988248781885986</v>
      </c>
      <c r="H107" s="5"/>
    </row>
    <row r="108" spans="1:8" ht="15.75">
      <c r="A108" s="3" t="str">
        <f>'[6]Лист1'!$C$9</f>
        <v>103</v>
      </c>
      <c r="B108" s="3" t="str">
        <f>'[6]Лист1'!$D$15</f>
        <v>57-14952</v>
      </c>
      <c r="C108" s="16">
        <f t="shared" si="5"/>
        <v>0.271</v>
      </c>
      <c r="D108" s="8">
        <v>0.0647272379860514</v>
      </c>
      <c r="E108" s="16">
        <f t="shared" si="3"/>
        <v>0.271</v>
      </c>
      <c r="F108" s="8">
        <v>0.0647272379860514</v>
      </c>
      <c r="G108" s="15">
        <f t="shared" si="4"/>
        <v>0</v>
      </c>
      <c r="H108" s="5"/>
    </row>
    <row r="109" spans="1:8" ht="15.75">
      <c r="A109" s="3" t="str">
        <f>'[7]Лист1'!$C$9</f>
        <v>104</v>
      </c>
      <c r="B109" s="3" t="str">
        <f>'[7]Лист1'!$D$15</f>
        <v>57-13610</v>
      </c>
      <c r="C109" s="16">
        <f t="shared" si="5"/>
        <v>13.616</v>
      </c>
      <c r="D109" s="8">
        <v>3.2521257284799847</v>
      </c>
      <c r="E109" s="16">
        <f t="shared" si="3"/>
        <v>16.201</v>
      </c>
      <c r="F109" s="8">
        <v>3.869542371262062</v>
      </c>
      <c r="G109" s="15">
        <f t="shared" si="4"/>
        <v>0.6174166427820773</v>
      </c>
      <c r="H109" s="5"/>
    </row>
    <row r="110" spans="1:8" ht="15.75">
      <c r="A110" s="3" t="str">
        <f>'[8]Лист1'!$C$9</f>
        <v>105</v>
      </c>
      <c r="B110" s="3" t="str">
        <f>'[8]Лист1'!$D$15</f>
        <v>57-14518</v>
      </c>
      <c r="C110" s="16">
        <f t="shared" si="5"/>
        <v>34.845</v>
      </c>
      <c r="D110" s="8">
        <v>8.322585267985096</v>
      </c>
      <c r="E110" s="16">
        <f t="shared" si="3"/>
        <v>36.62</v>
      </c>
      <c r="F110" s="8">
        <v>8.746536734498902</v>
      </c>
      <c r="G110" s="15">
        <f t="shared" si="4"/>
        <v>0.423951466513806</v>
      </c>
      <c r="H110" s="5"/>
    </row>
    <row r="111" spans="1:8" ht="15.75">
      <c r="A111" s="3" t="str">
        <f>'[9]Лист1'!$C$9</f>
        <v>106</v>
      </c>
      <c r="B111" s="3" t="str">
        <f>'[9]Лист1'!$D$15</f>
        <v>57-14972</v>
      </c>
      <c r="C111" s="16">
        <f t="shared" si="5"/>
        <v>0</v>
      </c>
      <c r="D111" s="8">
        <v>0</v>
      </c>
      <c r="E111" s="16">
        <f t="shared" si="3"/>
        <v>0</v>
      </c>
      <c r="F111" s="8">
        <v>0</v>
      </c>
      <c r="G111" s="15">
        <f t="shared" si="4"/>
        <v>0</v>
      </c>
      <c r="H111" s="5">
        <v>0.5445</v>
      </c>
    </row>
    <row r="112" spans="1:8" ht="15.75">
      <c r="A112" s="3" t="str">
        <f>'[10]Лист1'!$C$9</f>
        <v>107</v>
      </c>
      <c r="B112" s="3" t="str">
        <f>'[10]Лист1'!$D$15</f>
        <v>57-15050</v>
      </c>
      <c r="C112" s="16">
        <f t="shared" si="5"/>
        <v>75.403</v>
      </c>
      <c r="D112" s="8">
        <v>18.009697143403077</v>
      </c>
      <c r="E112" s="16">
        <f t="shared" si="3"/>
        <v>75.403</v>
      </c>
      <c r="F112" s="8">
        <v>18.009697143403077</v>
      </c>
      <c r="G112" s="15">
        <f t="shared" si="4"/>
        <v>0</v>
      </c>
      <c r="H112" s="5"/>
    </row>
    <row r="113" spans="1:8" ht="15.75">
      <c r="A113" s="3" t="str">
        <f>'[11]Лист1'!$C$9</f>
        <v>108</v>
      </c>
      <c r="B113" s="3" t="str">
        <f>'[11]Лист1'!$D$15</f>
        <v>57-14552</v>
      </c>
      <c r="C113" s="16">
        <f t="shared" si="5"/>
        <v>60.302</v>
      </c>
      <c r="D113" s="8">
        <v>14.40288525843126</v>
      </c>
      <c r="E113" s="16">
        <f t="shared" si="3"/>
        <v>63.196</v>
      </c>
      <c r="F113" s="8">
        <v>15.094105283271233</v>
      </c>
      <c r="G113" s="15">
        <f t="shared" si="4"/>
        <v>0.6912200248399731</v>
      </c>
      <c r="H113" s="5"/>
    </row>
    <row r="114" spans="1:8" ht="15.75">
      <c r="A114" s="3" t="str">
        <f>'[12]Лист1'!$C$9</f>
        <v>109</v>
      </c>
      <c r="B114" s="3" t="str">
        <f>'[12]Лист1'!$D$15</f>
        <v>57-14864</v>
      </c>
      <c r="C114" s="16">
        <f t="shared" si="5"/>
        <v>8.516</v>
      </c>
      <c r="D114" s="8">
        <v>2.0340116556797554</v>
      </c>
      <c r="E114" s="16">
        <f t="shared" si="3"/>
        <v>9.097</v>
      </c>
      <c r="F114" s="8">
        <v>2.1727811216203303</v>
      </c>
      <c r="G114" s="15">
        <f t="shared" si="4"/>
        <v>0.13876946594057493</v>
      </c>
      <c r="H114" s="5"/>
    </row>
    <row r="115" spans="1:8" ht="15.75">
      <c r="A115" s="3" t="str">
        <f>'[14]Лист1'!$C$9</f>
        <v>110</v>
      </c>
      <c r="B115" s="3" t="str">
        <f>'[14]Лист1'!$D$15</f>
        <v>57-14628</v>
      </c>
      <c r="C115" s="16">
        <f t="shared" si="5"/>
        <v>17.911</v>
      </c>
      <c r="D115" s="8">
        <v>4.2779688544950805</v>
      </c>
      <c r="E115" s="16">
        <f t="shared" si="3"/>
        <v>19.798</v>
      </c>
      <c r="F115" s="8">
        <v>4.7286710614311644</v>
      </c>
      <c r="G115" s="15">
        <f t="shared" si="4"/>
        <v>0.450702206936084</v>
      </c>
      <c r="H115" s="5"/>
    </row>
    <row r="116" spans="1:8" ht="15.75">
      <c r="A116" s="3" t="str">
        <f>'[15]Лист1'!$C$9</f>
        <v>111</v>
      </c>
      <c r="B116" s="3" t="str">
        <f>'[15]Лист1'!$D$15</f>
        <v>57-14434</v>
      </c>
      <c r="C116" s="16">
        <f t="shared" si="5"/>
        <v>1.8003239999999998</v>
      </c>
      <c r="D116" s="8">
        <v>0.43</v>
      </c>
      <c r="E116" s="16">
        <f t="shared" si="3"/>
        <v>1.801</v>
      </c>
      <c r="F116" s="8">
        <v>0.4301614598261202</v>
      </c>
      <c r="G116" s="15">
        <f t="shared" si="4"/>
        <v>0.0001614598261202027</v>
      </c>
      <c r="H116" s="5"/>
    </row>
    <row r="117" spans="1:8" ht="15.75">
      <c r="A117" s="3" t="str">
        <f>'[16]Лист1'!$C$9</f>
        <v>112</v>
      </c>
      <c r="B117" s="3" t="str">
        <f>'[16]Лист1'!$D$15</f>
        <v>57-14760</v>
      </c>
      <c r="C117" s="16">
        <f t="shared" si="5"/>
        <v>0.14</v>
      </c>
      <c r="D117" s="8">
        <v>0.03343842552784944</v>
      </c>
      <c r="E117" s="16">
        <f t="shared" si="3"/>
        <v>0.14</v>
      </c>
      <c r="F117" s="8">
        <v>0.03343842552784944</v>
      </c>
      <c r="G117" s="15">
        <f t="shared" si="4"/>
        <v>0</v>
      </c>
      <c r="H117" s="5"/>
    </row>
    <row r="118" spans="1:8" ht="15.75">
      <c r="A118" s="3" t="str">
        <f>'[17]Лист1'!$C$9</f>
        <v>113</v>
      </c>
      <c r="B118" s="3" t="str">
        <f>'[17]Лист1'!$D$15</f>
        <v>57-14918</v>
      </c>
      <c r="C118" s="16">
        <f t="shared" si="5"/>
        <v>0.325</v>
      </c>
      <c r="D118" s="8">
        <v>0.07762491640393619</v>
      </c>
      <c r="E118" s="16">
        <f t="shared" si="3"/>
        <v>0.325</v>
      </c>
      <c r="F118" s="8">
        <v>0.07762491640393619</v>
      </c>
      <c r="G118" s="15">
        <f t="shared" si="4"/>
        <v>0</v>
      </c>
      <c r="H118" s="5"/>
    </row>
    <row r="119" spans="1:8" ht="15.75">
      <c r="A119" s="3" t="str">
        <f>'[18]Лист1'!$C$9</f>
        <v>114</v>
      </c>
      <c r="B119" s="3" t="str">
        <f>'[18]Лист1'!$D$15</f>
        <v>57-14394</v>
      </c>
      <c r="C119" s="16">
        <f t="shared" si="5"/>
        <v>20.135</v>
      </c>
      <c r="D119" s="8">
        <v>4.8091621285946315</v>
      </c>
      <c r="E119" s="16">
        <f t="shared" si="3"/>
        <v>23.868</v>
      </c>
      <c r="F119" s="8">
        <v>5.700773860705073</v>
      </c>
      <c r="G119" s="15">
        <f t="shared" si="4"/>
        <v>0.8916117321104418</v>
      </c>
      <c r="H119" s="5"/>
    </row>
    <row r="120" spans="1:8" ht="15.75">
      <c r="A120" s="3" t="str">
        <f>'[19]Лист1'!$C$9</f>
        <v>115</v>
      </c>
      <c r="B120" s="3" t="str">
        <f>'[19]Лист1'!$D$15</f>
        <v>57-14920</v>
      </c>
      <c r="C120" s="16">
        <f t="shared" si="5"/>
        <v>8.165</v>
      </c>
      <c r="D120" s="8">
        <v>1.9501767459635042</v>
      </c>
      <c r="E120" s="16">
        <f t="shared" si="3"/>
        <v>11.238</v>
      </c>
      <c r="F120" s="8">
        <v>2.6841501862997994</v>
      </c>
      <c r="G120" s="15">
        <f t="shared" si="4"/>
        <v>0.7339734403362952</v>
      </c>
      <c r="H120" s="5"/>
    </row>
    <row r="121" spans="1:8" ht="15.75">
      <c r="A121" s="3" t="str">
        <f>'[20]Лист1'!$C$9</f>
        <v>116</v>
      </c>
      <c r="B121" s="3" t="str">
        <f>'[20]Лист1'!$D$15</f>
        <v>57-14472</v>
      </c>
      <c r="C121" s="16">
        <f t="shared" si="5"/>
        <v>117.115</v>
      </c>
      <c r="D121" s="8">
        <v>27.972437183529188</v>
      </c>
      <c r="E121" s="16">
        <f t="shared" si="3"/>
        <v>124.945</v>
      </c>
      <c r="F121" s="8">
        <v>29.84260055412248</v>
      </c>
      <c r="G121" s="15">
        <f t="shared" si="4"/>
        <v>1.8701633705932927</v>
      </c>
      <c r="H121" s="5"/>
    </row>
    <row r="122" spans="1:8" ht="15.75">
      <c r="A122" s="3" t="str">
        <f>'[21]Лист1'!$C$9</f>
        <v>117</v>
      </c>
      <c r="B122" s="3" t="str">
        <f>'[21]Лист1'!$D$15</f>
        <v>57-13168</v>
      </c>
      <c r="C122" s="16">
        <f t="shared" si="5"/>
        <v>11.355</v>
      </c>
      <c r="D122" s="8">
        <v>2.7120951562052165</v>
      </c>
      <c r="E122" s="16">
        <f t="shared" si="3"/>
        <v>12.236</v>
      </c>
      <c r="F122" s="8">
        <v>2.9225183911340404</v>
      </c>
      <c r="G122" s="15">
        <f t="shared" si="4"/>
        <v>0.21042323492882398</v>
      </c>
      <c r="H122" s="5"/>
    </row>
    <row r="123" spans="1:8" ht="15.75">
      <c r="A123" s="3" t="str">
        <f>'[22]Лист1'!$C$9</f>
        <v>118</v>
      </c>
      <c r="B123" s="3" t="str">
        <f>'[22]Лист1'!$D$15</f>
        <v>57-14904</v>
      </c>
      <c r="C123" s="16">
        <f t="shared" si="5"/>
        <v>24.525999999999996</v>
      </c>
      <c r="D123" s="8">
        <v>5.857934460685965</v>
      </c>
      <c r="E123" s="16">
        <f t="shared" si="3"/>
        <v>24.656000000000002</v>
      </c>
      <c r="F123" s="8">
        <v>5.88898442724754</v>
      </c>
      <c r="G123" s="15">
        <f t="shared" si="4"/>
        <v>0.031049966561575104</v>
      </c>
      <c r="H123" s="5"/>
    </row>
    <row r="124" spans="1:8" ht="15.75">
      <c r="A124" s="3" t="str">
        <f>'[23]Лист1'!$C$9</f>
        <v>119</v>
      </c>
      <c r="B124" s="3" t="str">
        <f>'[23]Лист1'!$D$15</f>
        <v>57-14704</v>
      </c>
      <c r="C124" s="16">
        <f t="shared" si="5"/>
        <v>0</v>
      </c>
      <c r="D124" s="8">
        <v>0</v>
      </c>
      <c r="E124" s="16">
        <f t="shared" si="3"/>
        <v>0</v>
      </c>
      <c r="F124" s="8">
        <v>0</v>
      </c>
      <c r="G124" s="15">
        <f t="shared" si="4"/>
        <v>0</v>
      </c>
      <c r="H124" s="5">
        <v>0.5925</v>
      </c>
    </row>
    <row r="125" spans="1:8" ht="15.75">
      <c r="A125" s="3" t="str">
        <f>'[25]Лист1'!$C$9</f>
        <v>120</v>
      </c>
      <c r="B125" s="3" t="str">
        <f>'[25]Лист1'!$D$15</f>
        <v>57-14670</v>
      </c>
      <c r="C125" s="16">
        <f t="shared" si="5"/>
        <v>2.099</v>
      </c>
      <c r="D125" s="8">
        <v>0.501337537021114</v>
      </c>
      <c r="E125" s="16">
        <f t="shared" si="3"/>
        <v>2.858</v>
      </c>
      <c r="F125" s="8">
        <v>0.6826215725613834</v>
      </c>
      <c r="G125" s="15">
        <f t="shared" si="4"/>
        <v>0.1812840355402694</v>
      </c>
      <c r="H125" s="5"/>
    </row>
    <row r="126" spans="1:8" ht="15.75">
      <c r="A126" s="3" t="str">
        <f>'[26]Лист1'!$C$9</f>
        <v>121</v>
      </c>
      <c r="B126" s="3" t="str">
        <f>'[26]Лист1'!$D$15</f>
        <v>57-14956</v>
      </c>
      <c r="C126" s="16">
        <f t="shared" si="5"/>
        <v>7.029</v>
      </c>
      <c r="D126" s="8">
        <v>1.678847807394669</v>
      </c>
      <c r="E126" s="16">
        <f t="shared" si="3"/>
        <v>8.193</v>
      </c>
      <c r="F126" s="8">
        <v>1.9568644310690742</v>
      </c>
      <c r="G126" s="15">
        <f t="shared" si="4"/>
        <v>0.27801662367440505</v>
      </c>
      <c r="H126" s="5"/>
    </row>
    <row r="127" spans="1:8" ht="15.75">
      <c r="A127" s="3" t="str">
        <f>'[27]Лист1'!$C$9</f>
        <v>122</v>
      </c>
      <c r="B127" s="3" t="str">
        <f>'[27]Лист1'!$D$15</f>
        <v>57-14428</v>
      </c>
      <c r="C127" s="16">
        <f t="shared" si="5"/>
        <v>15.442</v>
      </c>
      <c r="D127" s="8">
        <v>3.6882583357217924</v>
      </c>
      <c r="E127" s="16">
        <f t="shared" si="3"/>
        <v>18.588</v>
      </c>
      <c r="F127" s="8">
        <v>4.439667526511895</v>
      </c>
      <c r="G127" s="15">
        <f t="shared" si="4"/>
        <v>0.7514091907901022</v>
      </c>
      <c r="H127" s="5"/>
    </row>
    <row r="128" spans="1:8" ht="15.75">
      <c r="A128" s="3" t="str">
        <f>'[28]Лист1'!$C$9</f>
        <v>123</v>
      </c>
      <c r="B128" s="3" t="str">
        <f>'[28]Лист1'!$D$15</f>
        <v>57-14360</v>
      </c>
      <c r="C128" s="16">
        <f t="shared" si="5"/>
        <v>0</v>
      </c>
      <c r="D128" s="8">
        <v>0</v>
      </c>
      <c r="E128" s="16">
        <f t="shared" si="3"/>
        <v>0</v>
      </c>
      <c r="F128" s="8">
        <v>0</v>
      </c>
      <c r="G128" s="15">
        <f t="shared" si="4"/>
        <v>0</v>
      </c>
      <c r="H128" s="5">
        <v>0.9794999999999999</v>
      </c>
    </row>
    <row r="129" spans="1:8" ht="15.75">
      <c r="A129" s="3" t="str">
        <f>'[29]Лист1'!$C$9</f>
        <v>124</v>
      </c>
      <c r="B129" s="3" t="str">
        <f>'[29]Лист1'!$D$15</f>
        <v>57-14532</v>
      </c>
      <c r="C129" s="16">
        <f t="shared" si="5"/>
        <v>1.459</v>
      </c>
      <c r="D129" s="8">
        <v>0.34847616317951663</v>
      </c>
      <c r="E129" s="16">
        <f t="shared" si="3"/>
        <v>2.395</v>
      </c>
      <c r="F129" s="8">
        <v>0.5720359224228528</v>
      </c>
      <c r="G129" s="15">
        <f t="shared" si="4"/>
        <v>0.2235597592433362</v>
      </c>
      <c r="H129" s="5"/>
    </row>
    <row r="130" spans="1:8" ht="15.75">
      <c r="A130" s="3" t="str">
        <f>'[30]Лист1'!$C$9</f>
        <v>125</v>
      </c>
      <c r="B130" s="3" t="str">
        <f>'[30]Лист1'!$D$15</f>
        <v>57-14784</v>
      </c>
      <c r="C130" s="16">
        <f t="shared" si="5"/>
        <v>2.462</v>
      </c>
      <c r="D130" s="8">
        <v>0.588038597496895</v>
      </c>
      <c r="E130" s="16">
        <f t="shared" si="3"/>
        <v>2.57</v>
      </c>
      <c r="F130" s="8">
        <v>0.6138339543326645</v>
      </c>
      <c r="G130" s="15">
        <f t="shared" si="4"/>
        <v>0.0257953568357695</v>
      </c>
      <c r="H130" s="5"/>
    </row>
    <row r="131" spans="1:8" ht="15.75">
      <c r="A131" s="3" t="str">
        <f>'[31]Лист1'!$C$9</f>
        <v>126</v>
      </c>
      <c r="B131" s="3" t="str">
        <f>'[31]Лист1'!$D$15</f>
        <v>57-15020</v>
      </c>
      <c r="C131" s="16">
        <f t="shared" si="5"/>
        <v>39.921</v>
      </c>
      <c r="D131" s="8">
        <v>9.534967039266265</v>
      </c>
      <c r="E131" s="16">
        <f t="shared" si="3"/>
        <v>45.067</v>
      </c>
      <c r="F131" s="8">
        <v>10.76406802331136</v>
      </c>
      <c r="G131" s="15">
        <f t="shared" si="4"/>
        <v>1.229100984045095</v>
      </c>
      <c r="H131" s="5"/>
    </row>
    <row r="132" spans="1:8" ht="15.75">
      <c r="A132" s="3" t="str">
        <f>'[32]Лист1'!$C$9</f>
        <v>127</v>
      </c>
      <c r="B132" s="3" t="str">
        <f>'[32]Лист1'!$D$15</f>
        <v>57-14232</v>
      </c>
      <c r="C132" s="16">
        <f t="shared" si="5"/>
        <v>10.552</v>
      </c>
      <c r="D132" s="8">
        <v>2.520301901213337</v>
      </c>
      <c r="E132" s="16">
        <f t="shared" si="3"/>
        <v>12.542</v>
      </c>
      <c r="F132" s="8">
        <v>2.995605235502054</v>
      </c>
      <c r="G132" s="15">
        <f t="shared" si="4"/>
        <v>0.47530333428871696</v>
      </c>
      <c r="H132" s="5"/>
    </row>
    <row r="133" spans="1:8" ht="15.75">
      <c r="A133" s="3" t="str">
        <f>'[33]Лист1'!$C$9</f>
        <v>128</v>
      </c>
      <c r="B133" s="3" t="str">
        <f>'[33]Лист1'!$D$15</f>
        <v>57-15026</v>
      </c>
      <c r="C133" s="16">
        <f t="shared" si="5"/>
        <v>5.9030000000000005</v>
      </c>
      <c r="D133" s="8">
        <v>1.4099073277921086</v>
      </c>
      <c r="E133" s="16">
        <f t="shared" si="3"/>
        <v>6.699</v>
      </c>
      <c r="F133" s="8">
        <v>1.6000286615075954</v>
      </c>
      <c r="G133" s="15">
        <f t="shared" si="4"/>
        <v>0.19012133371548678</v>
      </c>
      <c r="H133" s="5"/>
    </row>
    <row r="134" spans="1:8" ht="15.75">
      <c r="A134" s="3" t="str">
        <f>'[34]Лист1'!$C$9</f>
        <v>129</v>
      </c>
      <c r="B134" s="3" t="str">
        <f>'[34]Лист1'!$D$15</f>
        <v>57-14690</v>
      </c>
      <c r="C134" s="16">
        <f t="shared" si="5"/>
        <v>21.652999999999995</v>
      </c>
      <c r="D134" s="8">
        <v>5.171730199675169</v>
      </c>
      <c r="E134" s="16">
        <f aca="true" t="shared" si="6" ref="E134:E157">F134*4.1868</f>
        <v>25.473</v>
      </c>
      <c r="F134" s="8">
        <v>6.084121524792204</v>
      </c>
      <c r="G134" s="15">
        <f aca="true" t="shared" si="7" ref="G134:G156">F134-D134</f>
        <v>0.912391325117035</v>
      </c>
      <c r="H134" s="5"/>
    </row>
    <row r="135" spans="1:8" ht="15.75">
      <c r="A135" s="3" t="str">
        <f>'[36]Лист1'!$C$9</f>
        <v>130</v>
      </c>
      <c r="B135" s="3" t="str">
        <f>'[36]Лист1'!$D$15</f>
        <v>57-14794</v>
      </c>
      <c r="C135" s="16">
        <f aca="true" t="shared" si="8" ref="C135:C157">D135*4.1868</f>
        <v>3.499</v>
      </c>
      <c r="D135" s="8">
        <v>0.8357217922996083</v>
      </c>
      <c r="E135" s="16">
        <f t="shared" si="6"/>
        <v>3.499</v>
      </c>
      <c r="F135" s="8">
        <v>0.8357217922996083</v>
      </c>
      <c r="G135" s="15">
        <f t="shared" si="7"/>
        <v>0</v>
      </c>
      <c r="H135" s="5"/>
    </row>
    <row r="136" spans="1:8" ht="15.75">
      <c r="A136" s="3" t="str">
        <f>'[37]Лист1'!$C$9</f>
        <v>131</v>
      </c>
      <c r="B136" s="3" t="str">
        <f>'[37]Лист1'!$D$15</f>
        <v>57-14786</v>
      </c>
      <c r="C136" s="16">
        <f t="shared" si="8"/>
        <v>0</v>
      </c>
      <c r="D136" s="8">
        <v>0</v>
      </c>
      <c r="E136" s="16">
        <f t="shared" si="6"/>
        <v>0</v>
      </c>
      <c r="F136" s="8">
        <v>0</v>
      </c>
      <c r="G136" s="15">
        <f t="shared" si="7"/>
        <v>0</v>
      </c>
      <c r="H136" s="5">
        <v>0.5955</v>
      </c>
    </row>
    <row r="137" spans="1:8" ht="15.75">
      <c r="A137" s="3" t="str">
        <f>'[38]Лист1'!$C$9</f>
        <v>132</v>
      </c>
      <c r="B137" s="3" t="str">
        <f>'[38]Лист1'!$D$15</f>
        <v>57-14798</v>
      </c>
      <c r="C137" s="16">
        <f t="shared" si="8"/>
        <v>0.169</v>
      </c>
      <c r="D137" s="8">
        <v>0.04036495653004682</v>
      </c>
      <c r="E137" s="16">
        <f t="shared" si="6"/>
        <v>0.702</v>
      </c>
      <c r="F137" s="8">
        <v>0.16766981943250214</v>
      </c>
      <c r="G137" s="15">
        <f t="shared" si="7"/>
        <v>0.12730486290245532</v>
      </c>
      <c r="H137" s="5"/>
    </row>
    <row r="138" spans="1:8" ht="15.75">
      <c r="A138" s="3" t="str">
        <f>'[39]Лист1'!$C$9</f>
        <v>133</v>
      </c>
      <c r="B138" s="3" t="str">
        <f>'[39]Лист1'!$D$15</f>
        <v>57-14874</v>
      </c>
      <c r="C138" s="16">
        <f t="shared" si="8"/>
        <v>0</v>
      </c>
      <c r="D138" s="8">
        <v>0</v>
      </c>
      <c r="E138" s="16">
        <f t="shared" si="6"/>
        <v>0</v>
      </c>
      <c r="F138" s="8">
        <v>0</v>
      </c>
      <c r="G138" s="15">
        <f t="shared" si="7"/>
        <v>0</v>
      </c>
      <c r="H138" s="5"/>
    </row>
    <row r="139" spans="1:8" ht="15.75">
      <c r="A139" s="3" t="str">
        <f>'[40]Лист1'!$C$9</f>
        <v>134</v>
      </c>
      <c r="B139" s="3" t="str">
        <f>'[40]Лист1'!$D$15</f>
        <v>57-14914</v>
      </c>
      <c r="C139" s="16">
        <f t="shared" si="8"/>
        <v>0</v>
      </c>
      <c r="D139" s="8">
        <v>0</v>
      </c>
      <c r="E139" s="16">
        <f t="shared" si="6"/>
        <v>0</v>
      </c>
      <c r="F139" s="8">
        <v>0</v>
      </c>
      <c r="G139" s="15">
        <f t="shared" si="7"/>
        <v>0</v>
      </c>
      <c r="H139" s="5">
        <v>1.2525</v>
      </c>
    </row>
    <row r="140" spans="1:8" ht="15.75">
      <c r="A140" s="3" t="str">
        <f>'[41]Лист1'!$C$9</f>
        <v>135</v>
      </c>
      <c r="B140" s="3" t="str">
        <f>'[41]Лист1'!$D$15</f>
        <v>57-14838</v>
      </c>
      <c r="C140" s="16">
        <f t="shared" si="8"/>
        <v>4.691</v>
      </c>
      <c r="D140" s="8">
        <v>1.1204261010795835</v>
      </c>
      <c r="E140" s="16">
        <f t="shared" si="6"/>
        <v>4.691</v>
      </c>
      <c r="F140" s="8">
        <v>1.1204261010795835</v>
      </c>
      <c r="G140" s="15">
        <f t="shared" si="7"/>
        <v>0</v>
      </c>
      <c r="H140" s="5"/>
    </row>
    <row r="141" spans="1:8" ht="15.75">
      <c r="A141" s="3" t="str">
        <f>'[42]Лист1'!$C$9</f>
        <v>136</v>
      </c>
      <c r="B141" s="3" t="str">
        <f>'[42]Лист1'!$D$15</f>
        <v>57-16008</v>
      </c>
      <c r="C141" s="16">
        <f t="shared" si="8"/>
        <v>4.049</v>
      </c>
      <c r="D141" s="8">
        <v>0.9670870354447312</v>
      </c>
      <c r="E141" s="16">
        <f t="shared" si="6"/>
        <v>4.049</v>
      </c>
      <c r="F141" s="8">
        <v>0.9670870354447312</v>
      </c>
      <c r="G141" s="15">
        <f t="shared" si="7"/>
        <v>0</v>
      </c>
      <c r="H141" s="5"/>
    </row>
    <row r="142" spans="1:8" ht="15.75">
      <c r="A142" s="3" t="str">
        <f>'[43]Лист1'!$C$9</f>
        <v>137</v>
      </c>
      <c r="B142" s="3" t="str">
        <f>'[43]Лист1'!$D$15</f>
        <v>57-16150</v>
      </c>
      <c r="C142" s="16">
        <f t="shared" si="8"/>
        <v>5.707000000000001</v>
      </c>
      <c r="D142" s="8">
        <v>1.3630935320531194</v>
      </c>
      <c r="E142" s="16">
        <f t="shared" si="6"/>
        <v>5.707000000000001</v>
      </c>
      <c r="F142" s="8">
        <v>1.3630935320531194</v>
      </c>
      <c r="G142" s="15">
        <f t="shared" si="7"/>
        <v>0</v>
      </c>
      <c r="H142" s="5"/>
    </row>
    <row r="143" spans="1:8" ht="15.75">
      <c r="A143" s="3" t="str">
        <f>'[44]Лист1'!$C$9</f>
        <v>138</v>
      </c>
      <c r="B143" s="3" t="str">
        <f>'[44]Лист1'!$D$15</f>
        <v>57-14538</v>
      </c>
      <c r="C143" s="16">
        <f t="shared" si="8"/>
        <v>0</v>
      </c>
      <c r="D143" s="8">
        <v>0</v>
      </c>
      <c r="E143" s="16">
        <f t="shared" si="6"/>
        <v>0</v>
      </c>
      <c r="F143" s="8">
        <v>0</v>
      </c>
      <c r="G143" s="15">
        <f t="shared" si="7"/>
        <v>0</v>
      </c>
      <c r="H143" s="5"/>
    </row>
    <row r="144" spans="1:8" ht="15.75">
      <c r="A144" s="3" t="str">
        <f>'[45]Лист1'!$C$9</f>
        <v>139</v>
      </c>
      <c r="B144" s="3" t="str">
        <f>'[45]Лист1'!$D$15</f>
        <v>57-14882</v>
      </c>
      <c r="C144" s="16">
        <f t="shared" si="8"/>
        <v>7.539</v>
      </c>
      <c r="D144" s="8">
        <v>1.8006592146746918</v>
      </c>
      <c r="E144" s="16">
        <f t="shared" si="6"/>
        <v>8.054</v>
      </c>
      <c r="F144" s="8">
        <v>1.9236648514378525</v>
      </c>
      <c r="G144" s="15">
        <f t="shared" si="7"/>
        <v>0.12300563676316068</v>
      </c>
      <c r="H144" s="5"/>
    </row>
    <row r="145" spans="1:8" ht="15.75">
      <c r="A145" s="3" t="str">
        <f>'[47]Лист1'!$C$9</f>
        <v>140</v>
      </c>
      <c r="B145" s="3" t="str">
        <f>'[47]Лист1'!$D$15</f>
        <v>57-15970</v>
      </c>
      <c r="C145" s="16">
        <f t="shared" si="8"/>
        <v>26.617</v>
      </c>
      <c r="D145" s="8">
        <v>6.357361230534059</v>
      </c>
      <c r="E145" s="16">
        <f t="shared" si="6"/>
        <v>27.071000000000005</v>
      </c>
      <c r="F145" s="8">
        <v>6.465797267602944</v>
      </c>
      <c r="G145" s="15">
        <f t="shared" si="7"/>
        <v>0.10843603706888416</v>
      </c>
      <c r="H145" s="5"/>
    </row>
    <row r="146" spans="1:8" ht="15.75">
      <c r="A146" s="3" t="str">
        <f>'[48]Лист1'!$C$9</f>
        <v>141</v>
      </c>
      <c r="B146" s="3" t="str">
        <f>'[48]Лист1'!$D$15</f>
        <v>57-14732</v>
      </c>
      <c r="C146" s="16">
        <f t="shared" si="8"/>
        <v>5.1204564</v>
      </c>
      <c r="D146" s="8">
        <v>1.223</v>
      </c>
      <c r="E146" s="16">
        <f t="shared" si="6"/>
        <v>10.052506799999998</v>
      </c>
      <c r="F146" s="8">
        <v>2.401</v>
      </c>
      <c r="G146" s="15">
        <f t="shared" si="7"/>
        <v>1.1779999999999997</v>
      </c>
      <c r="H146" s="5"/>
    </row>
    <row r="147" spans="1:8" ht="15.75">
      <c r="A147" s="3" t="str">
        <f>'[49]Лист1'!$C$9</f>
        <v>142</v>
      </c>
      <c r="B147" s="3" t="str">
        <f>'[49]Лист1'!$D$15</f>
        <v>57-15728</v>
      </c>
      <c r="C147" s="16">
        <f t="shared" si="8"/>
        <v>41.153</v>
      </c>
      <c r="D147" s="8">
        <v>9.82922518391134</v>
      </c>
      <c r="E147" s="16">
        <f t="shared" si="6"/>
        <v>44.087999999999994</v>
      </c>
      <c r="F147" s="8">
        <v>10.53023789051304</v>
      </c>
      <c r="G147" s="15">
        <f t="shared" si="7"/>
        <v>0.7010127066017002</v>
      </c>
      <c r="H147" s="5"/>
    </row>
    <row r="148" spans="1:8" ht="15.75">
      <c r="A148" s="3" t="str">
        <f>'[50]Лист1'!$C$9</f>
        <v>143</v>
      </c>
      <c r="B148" s="3" t="str">
        <f>'[50]Лист1'!$D$15</f>
        <v>57-16146</v>
      </c>
      <c r="C148" s="16">
        <f t="shared" si="8"/>
        <v>0</v>
      </c>
      <c r="D148" s="8">
        <v>0</v>
      </c>
      <c r="E148" s="16">
        <f t="shared" si="6"/>
        <v>0</v>
      </c>
      <c r="F148" s="8">
        <v>0</v>
      </c>
      <c r="G148" s="15">
        <f t="shared" si="7"/>
        <v>0</v>
      </c>
      <c r="H148" s="5">
        <v>1.257</v>
      </c>
    </row>
    <row r="149" spans="1:8" ht="15.75">
      <c r="A149" s="3" t="str">
        <f>'[51]Лист1'!$C$9</f>
        <v>144</v>
      </c>
      <c r="B149" s="3" t="str">
        <f>'[51]Лист1'!$D$15</f>
        <v>57-14758</v>
      </c>
      <c r="C149" s="16">
        <f t="shared" si="8"/>
        <v>0</v>
      </c>
      <c r="D149" s="8">
        <v>0</v>
      </c>
      <c r="E149" s="16">
        <f t="shared" si="6"/>
        <v>0</v>
      </c>
      <c r="F149" s="8">
        <v>0</v>
      </c>
      <c r="G149" s="15">
        <f t="shared" si="7"/>
        <v>0</v>
      </c>
      <c r="H149" s="5">
        <v>0.9015</v>
      </c>
    </row>
    <row r="150" spans="1:8" ht="15.75">
      <c r="A150" s="3" t="str">
        <f>'[52]Лист1'!$C$9</f>
        <v>145</v>
      </c>
      <c r="B150" s="3" t="str">
        <f>'[52]Лист1'!$D$15</f>
        <v>57-14528</v>
      </c>
      <c r="C150" s="16">
        <f t="shared" si="8"/>
        <v>5.316</v>
      </c>
      <c r="D150" s="8">
        <v>1.2697047864717683</v>
      </c>
      <c r="E150" s="16">
        <f t="shared" si="6"/>
        <v>9.247</v>
      </c>
      <c r="F150" s="8">
        <v>2.208608006114455</v>
      </c>
      <c r="G150" s="15">
        <f t="shared" si="7"/>
        <v>0.9389032196426867</v>
      </c>
      <c r="H150" s="5"/>
    </row>
    <row r="151" spans="1:8" ht="15.75">
      <c r="A151" s="3" t="str">
        <f>'[53]Лист1'!$C$9</f>
        <v>146</v>
      </c>
      <c r="B151" s="3" t="str">
        <f>'[53]Лист1'!$D$15</f>
        <v>57-14514</v>
      </c>
      <c r="C151" s="16">
        <f t="shared" si="8"/>
        <v>0.0041868</v>
      </c>
      <c r="D151" s="8">
        <v>0.001</v>
      </c>
      <c r="E151" s="16">
        <f t="shared" si="6"/>
        <v>0.003</v>
      </c>
      <c r="F151" s="8">
        <v>0.0007165376898824879</v>
      </c>
      <c r="G151" s="15">
        <f t="shared" si="7"/>
        <v>-0.00028346231011751213</v>
      </c>
      <c r="H151" s="5"/>
    </row>
    <row r="152" spans="1:8" ht="15.75">
      <c r="A152" s="3" t="str">
        <f>'[54]Лист1'!$C$9</f>
        <v>147</v>
      </c>
      <c r="B152" s="3" t="str">
        <f>'[54]Лист1'!$D$15</f>
        <v>57-14942</v>
      </c>
      <c r="C152" s="16">
        <f t="shared" si="8"/>
        <v>0</v>
      </c>
      <c r="D152" s="8">
        <v>0</v>
      </c>
      <c r="E152" s="16">
        <f t="shared" si="6"/>
        <v>0</v>
      </c>
      <c r="F152" s="8">
        <v>0</v>
      </c>
      <c r="G152" s="15">
        <f t="shared" si="7"/>
        <v>0</v>
      </c>
      <c r="H152" s="5">
        <v>0.6615</v>
      </c>
    </row>
    <row r="153" spans="1:8" ht="15.75">
      <c r="A153" s="3" t="str">
        <f>'[55]Лист1'!$C$9</f>
        <v>148</v>
      </c>
      <c r="B153" s="3" t="str">
        <f>'[55]Лист1'!$D$15</f>
        <v>57-14928</v>
      </c>
      <c r="C153" s="16">
        <f t="shared" si="8"/>
        <v>21.268944</v>
      </c>
      <c r="D153" s="8">
        <v>5.08</v>
      </c>
      <c r="E153" s="16">
        <f t="shared" si="6"/>
        <v>23.335</v>
      </c>
      <c r="F153" s="8">
        <v>5.573468997802618</v>
      </c>
      <c r="G153" s="15">
        <f t="shared" si="7"/>
        <v>0.4934689978026183</v>
      </c>
      <c r="H153" s="5"/>
    </row>
    <row r="154" spans="1:8" ht="15.75">
      <c r="A154" s="3" t="str">
        <f>'[56]Лист1'!$C$9</f>
        <v>149</v>
      </c>
      <c r="B154" s="3" t="str">
        <f>'[56]Лист1'!$D$15</f>
        <v>57-15074</v>
      </c>
      <c r="C154" s="16">
        <f t="shared" si="8"/>
        <v>0</v>
      </c>
      <c r="D154" s="8">
        <v>0</v>
      </c>
      <c r="E154" s="16">
        <f t="shared" si="6"/>
        <v>0</v>
      </c>
      <c r="F154" s="8">
        <v>0</v>
      </c>
      <c r="G154" s="15">
        <f t="shared" si="7"/>
        <v>0</v>
      </c>
      <c r="H154" s="5">
        <v>0.597</v>
      </c>
    </row>
    <row r="155" spans="1:8" ht="15.75">
      <c r="A155" s="3" t="str">
        <f>'[58]Лист1'!$C$9</f>
        <v>150</v>
      </c>
      <c r="B155" s="3" t="str">
        <f>'[58]Лист1'!$D$15</f>
        <v>52-01019086</v>
      </c>
      <c r="C155" s="16">
        <f t="shared" si="8"/>
        <v>58.849660799999995</v>
      </c>
      <c r="D155" s="8">
        <v>14.056</v>
      </c>
      <c r="E155" s="16">
        <f t="shared" si="6"/>
        <v>64.853532</v>
      </c>
      <c r="F155" s="8">
        <v>15.49</v>
      </c>
      <c r="G155" s="15">
        <f t="shared" si="7"/>
        <v>1.434000000000001</v>
      </c>
      <c r="H155" s="5"/>
    </row>
    <row r="156" spans="1:8" ht="15.75">
      <c r="A156" s="3" t="str">
        <f>'[59]Лист1'!$C$9</f>
        <v>151</v>
      </c>
      <c r="B156" s="3" t="str">
        <f>'[59]Лист1'!$D$15</f>
        <v>52-01019036</v>
      </c>
      <c r="C156" s="16">
        <f t="shared" si="8"/>
        <v>0</v>
      </c>
      <c r="D156" s="8">
        <v>0</v>
      </c>
      <c r="E156" s="16">
        <f t="shared" si="6"/>
        <v>0</v>
      </c>
      <c r="F156" s="8">
        <v>0</v>
      </c>
      <c r="G156" s="15">
        <f t="shared" si="7"/>
        <v>0</v>
      </c>
      <c r="H156" s="5">
        <v>0.543</v>
      </c>
    </row>
    <row r="157" spans="1:8" ht="15.75">
      <c r="A157" s="3" t="str">
        <f>'[60]Лист1'!$C$9</f>
        <v>152</v>
      </c>
      <c r="B157" s="3" t="str">
        <f>'[60]Лист1'!$D$15</f>
        <v>52-01019102</v>
      </c>
      <c r="C157" s="16">
        <f t="shared" si="8"/>
        <v>0</v>
      </c>
      <c r="D157" s="8">
        <v>0</v>
      </c>
      <c r="E157" s="16">
        <f t="shared" si="6"/>
        <v>0</v>
      </c>
      <c r="F157" s="8">
        <v>0</v>
      </c>
      <c r="G157" s="14">
        <f>F157-D157</f>
        <v>0</v>
      </c>
      <c r="H157" s="5">
        <v>1.257</v>
      </c>
    </row>
    <row r="158" spans="1:10" ht="15.75">
      <c r="A158" s="6" t="s">
        <v>4</v>
      </c>
      <c r="B158" s="7"/>
      <c r="C158" s="7"/>
      <c r="D158" s="10"/>
      <c r="E158" s="10"/>
      <c r="F158" s="10"/>
      <c r="G158" s="31">
        <f>SUM(G6:H157)</f>
        <v>82.48760060189164</v>
      </c>
      <c r="H158" s="31"/>
      <c r="I158" s="4"/>
      <c r="J158" s="4"/>
    </row>
    <row r="159" spans="1:8" ht="15.75">
      <c r="A159" s="39" t="s">
        <v>5</v>
      </c>
      <c r="B159" s="39"/>
      <c r="C159" s="39"/>
      <c r="D159" s="39">
        <v>169.652</v>
      </c>
      <c r="E159" s="39"/>
      <c r="F159" s="39">
        <v>269.019</v>
      </c>
      <c r="G159" s="32">
        <v>99.36700000000002</v>
      </c>
      <c r="H159" s="32"/>
    </row>
    <row r="160" spans="1:9" ht="15.75">
      <c r="A160" s="20" t="s">
        <v>6</v>
      </c>
      <c r="B160" s="20"/>
      <c r="C160" s="20"/>
      <c r="D160" s="20"/>
      <c r="E160" s="20"/>
      <c r="F160" s="20"/>
      <c r="G160" s="31">
        <f>G159-G158</f>
        <v>16.879399398108376</v>
      </c>
      <c r="H160" s="31"/>
      <c r="I160" s="4"/>
    </row>
    <row r="161" spans="1:8" ht="15.75">
      <c r="A161" s="20" t="s">
        <v>8</v>
      </c>
      <c r="B161" s="20"/>
      <c r="C161" s="20"/>
      <c r="D161" s="20"/>
      <c r="E161" s="20"/>
      <c r="F161" s="20"/>
      <c r="G161" s="30">
        <f>G160/7537.6</f>
        <v>0.002239359928638874</v>
      </c>
      <c r="H161" s="30"/>
    </row>
    <row r="162" spans="1:8" ht="15.75">
      <c r="A162" s="1"/>
      <c r="B162" s="1"/>
      <c r="C162" s="1"/>
      <c r="D162" s="11"/>
      <c r="E162" s="11"/>
      <c r="F162" s="11"/>
      <c r="G162" s="1"/>
      <c r="H162" s="12"/>
    </row>
    <row r="163" spans="1:8" ht="15.75">
      <c r="A163" s="1"/>
      <c r="B163" s="1"/>
      <c r="C163" s="1"/>
      <c r="D163" s="11"/>
      <c r="E163" s="11"/>
      <c r="F163" s="11"/>
      <c r="G163" s="1"/>
      <c r="H163" s="12"/>
    </row>
    <row r="164" spans="1:8" ht="15.75">
      <c r="A164" s="1"/>
      <c r="B164" s="1"/>
      <c r="C164" s="1"/>
      <c r="D164" s="11"/>
      <c r="E164" s="11"/>
      <c r="F164" s="11"/>
      <c r="G164" s="1"/>
      <c r="H164" s="12"/>
    </row>
    <row r="165" spans="1:8" ht="15.75">
      <c r="A165" s="1"/>
      <c r="B165" s="1"/>
      <c r="C165" s="1"/>
      <c r="D165" s="11"/>
      <c r="E165" s="11"/>
      <c r="F165" s="11"/>
      <c r="G165" s="1"/>
      <c r="H165" s="12"/>
    </row>
    <row r="166" spans="1:8" ht="15.75">
      <c r="A166" s="1"/>
      <c r="B166" s="1"/>
      <c r="C166" s="1"/>
      <c r="D166" s="11"/>
      <c r="E166" s="11"/>
      <c r="F166" s="11"/>
      <c r="G166" s="1"/>
      <c r="H166" s="12"/>
    </row>
    <row r="167" spans="1:8" ht="15.75">
      <c r="A167" s="1"/>
      <c r="B167" s="1"/>
      <c r="C167" s="1"/>
      <c r="D167" s="11"/>
      <c r="E167" s="11"/>
      <c r="F167" s="11"/>
      <c r="G167" s="1"/>
      <c r="H167" s="12"/>
    </row>
    <row r="168" spans="1:8" ht="15.75">
      <c r="A168" s="1"/>
      <c r="B168" s="1"/>
      <c r="C168" s="1"/>
      <c r="D168" s="11"/>
      <c r="E168" s="11"/>
      <c r="F168" s="11"/>
      <c r="G168" s="1"/>
      <c r="H168" s="12"/>
    </row>
    <row r="169" spans="1:8" ht="15.75">
      <c r="A169" s="1"/>
      <c r="B169" s="1"/>
      <c r="C169" s="1"/>
      <c r="D169" s="11"/>
      <c r="E169" s="11"/>
      <c r="F169" s="11"/>
      <c r="G169" s="1"/>
      <c r="H169" s="12"/>
    </row>
    <row r="170" spans="1:8" ht="15.75">
      <c r="A170" s="1"/>
      <c r="B170" s="1"/>
      <c r="C170" s="1"/>
      <c r="D170" s="11"/>
      <c r="E170" s="11"/>
      <c r="F170" s="11"/>
      <c r="G170" s="1"/>
      <c r="H170" s="12"/>
    </row>
    <row r="171" spans="1:8" ht="15.75">
      <c r="A171" s="1"/>
      <c r="B171" s="1"/>
      <c r="C171" s="1"/>
      <c r="D171" s="11"/>
      <c r="E171" s="11"/>
      <c r="F171" s="11"/>
      <c r="G171" s="1"/>
      <c r="H171" s="12"/>
    </row>
    <row r="172" spans="1:8" ht="15.75">
      <c r="A172" s="1"/>
      <c r="B172" s="1"/>
      <c r="C172" s="1"/>
      <c r="D172" s="11"/>
      <c r="E172" s="11"/>
      <c r="F172" s="11"/>
      <c r="G172" s="1"/>
      <c r="H172" s="12"/>
    </row>
    <row r="173" spans="1:8" ht="15.75">
      <c r="A173" s="1"/>
      <c r="B173" s="1"/>
      <c r="C173" s="1"/>
      <c r="D173" s="11"/>
      <c r="E173" s="11"/>
      <c r="F173" s="11"/>
      <c r="G173" s="1"/>
      <c r="H173" s="12"/>
    </row>
    <row r="174" spans="1:8" ht="15.75">
      <c r="A174" s="1"/>
      <c r="B174" s="1"/>
      <c r="C174" s="1"/>
      <c r="D174" s="11"/>
      <c r="E174" s="11"/>
      <c r="F174" s="11"/>
      <c r="G174" s="1"/>
      <c r="H174" s="12"/>
    </row>
    <row r="175" spans="1:8" ht="15.75">
      <c r="A175" s="1"/>
      <c r="B175" s="1"/>
      <c r="C175" s="1"/>
      <c r="D175" s="11"/>
      <c r="E175" s="11"/>
      <c r="F175" s="11"/>
      <c r="G175" s="1"/>
      <c r="H175" s="12"/>
    </row>
    <row r="176" spans="1:8" ht="15.75">
      <c r="A176" s="1"/>
      <c r="B176" s="1"/>
      <c r="C176" s="1"/>
      <c r="D176" s="11"/>
      <c r="E176" s="11"/>
      <c r="F176" s="11"/>
      <c r="G176" s="1"/>
      <c r="H176" s="12"/>
    </row>
    <row r="177" spans="1:8" ht="15.75">
      <c r="A177" s="1"/>
      <c r="B177" s="1"/>
      <c r="C177" s="1"/>
      <c r="D177" s="11"/>
      <c r="E177" s="11"/>
      <c r="F177" s="11"/>
      <c r="G177" s="1"/>
      <c r="H177" s="12"/>
    </row>
    <row r="178" spans="1:8" ht="15.75">
      <c r="A178" s="1"/>
      <c r="B178" s="1"/>
      <c r="C178" s="1"/>
      <c r="D178" s="11"/>
      <c r="E178" s="11"/>
      <c r="F178" s="11"/>
      <c r="G178" s="1"/>
      <c r="H178" s="12"/>
    </row>
    <row r="179" spans="1:8" ht="15.75">
      <c r="A179" s="1"/>
      <c r="B179" s="1"/>
      <c r="C179" s="1"/>
      <c r="D179" s="11"/>
      <c r="E179" s="11"/>
      <c r="F179" s="11"/>
      <c r="G179" s="1"/>
      <c r="H179" s="12"/>
    </row>
    <row r="180" spans="1:8" ht="15.75">
      <c r="A180" s="1"/>
      <c r="B180" s="1"/>
      <c r="C180" s="1"/>
      <c r="D180" s="11"/>
      <c r="E180" s="11"/>
      <c r="F180" s="11"/>
      <c r="G180" s="1"/>
      <c r="H180" s="12"/>
    </row>
    <row r="181" spans="1:8" ht="15.75">
      <c r="A181" s="1"/>
      <c r="B181" s="1"/>
      <c r="C181" s="1"/>
      <c r="D181" s="11"/>
      <c r="E181" s="11"/>
      <c r="F181" s="11"/>
      <c r="G181" s="1"/>
      <c r="H181" s="12"/>
    </row>
    <row r="182" spans="1:8" ht="15.75">
      <c r="A182" s="1"/>
      <c r="B182" s="1"/>
      <c r="C182" s="1"/>
      <c r="D182" s="11"/>
      <c r="E182" s="11"/>
      <c r="F182" s="11"/>
      <c r="G182" s="1"/>
      <c r="H182" s="12"/>
    </row>
    <row r="183" spans="1:8" ht="15.75">
      <c r="A183" s="1"/>
      <c r="B183" s="1"/>
      <c r="C183" s="1"/>
      <c r="D183" s="11"/>
      <c r="E183" s="11"/>
      <c r="F183" s="11"/>
      <c r="G183" s="1"/>
      <c r="H183" s="12"/>
    </row>
    <row r="184" spans="1:8" ht="15.75">
      <c r="A184" s="1"/>
      <c r="B184" s="1"/>
      <c r="C184" s="1"/>
      <c r="D184" s="11"/>
      <c r="E184" s="11"/>
      <c r="F184" s="11"/>
      <c r="G184" s="1"/>
      <c r="H184" s="12"/>
    </row>
    <row r="185" spans="1:8" ht="15.75">
      <c r="A185" s="1"/>
      <c r="B185" s="1"/>
      <c r="C185" s="1"/>
      <c r="D185" s="11"/>
      <c r="E185" s="11"/>
      <c r="F185" s="11"/>
      <c r="G185" s="1"/>
      <c r="H185" s="12"/>
    </row>
    <row r="186" spans="1:8" ht="15.75">
      <c r="A186" s="1"/>
      <c r="B186" s="1"/>
      <c r="C186" s="1"/>
      <c r="D186" s="11"/>
      <c r="E186" s="11"/>
      <c r="F186" s="11"/>
      <c r="G186" s="1"/>
      <c r="H186" s="12"/>
    </row>
    <row r="187" spans="1:8" ht="15.75">
      <c r="A187" s="1"/>
      <c r="B187" s="1"/>
      <c r="C187" s="1"/>
      <c r="D187" s="11"/>
      <c r="E187" s="11"/>
      <c r="F187" s="11"/>
      <c r="G187" s="1"/>
      <c r="H187" s="12"/>
    </row>
    <row r="188" spans="1:8" ht="15.75">
      <c r="A188" s="1"/>
      <c r="B188" s="1"/>
      <c r="C188" s="1"/>
      <c r="D188" s="11"/>
      <c r="E188" s="11"/>
      <c r="F188" s="11"/>
      <c r="G188" s="1"/>
      <c r="H188" s="12"/>
    </row>
    <row r="189" spans="1:8" ht="15.75">
      <c r="A189" s="1"/>
      <c r="B189" s="1"/>
      <c r="C189" s="1"/>
      <c r="D189" s="11"/>
      <c r="E189" s="11"/>
      <c r="F189" s="11"/>
      <c r="G189" s="1"/>
      <c r="H189" s="12"/>
    </row>
    <row r="190" spans="1:8" ht="15.75">
      <c r="A190" s="1"/>
      <c r="B190" s="1"/>
      <c r="C190" s="1"/>
      <c r="D190" s="11"/>
      <c r="E190" s="11"/>
      <c r="F190" s="11"/>
      <c r="G190" s="1"/>
      <c r="H190" s="12"/>
    </row>
    <row r="191" spans="1:8" ht="15.75">
      <c r="A191" s="1"/>
      <c r="B191" s="1"/>
      <c r="C191" s="1"/>
      <c r="D191" s="11"/>
      <c r="E191" s="11"/>
      <c r="F191" s="11"/>
      <c r="G191" s="1"/>
      <c r="H191" s="12"/>
    </row>
    <row r="192" spans="1:8" ht="15.75">
      <c r="A192" s="1"/>
      <c r="B192" s="1"/>
      <c r="C192" s="1"/>
      <c r="D192" s="11"/>
      <c r="E192" s="11"/>
      <c r="F192" s="11"/>
      <c r="G192" s="1"/>
      <c r="H192" s="12"/>
    </row>
    <row r="193" spans="1:8" ht="15.75">
      <c r="A193" s="1"/>
      <c r="B193" s="1"/>
      <c r="C193" s="1"/>
      <c r="D193" s="11"/>
      <c r="E193" s="11"/>
      <c r="F193" s="11"/>
      <c r="G193" s="1"/>
      <c r="H193" s="12"/>
    </row>
    <row r="194" spans="1:8" ht="15.75">
      <c r="A194" s="1"/>
      <c r="B194" s="1"/>
      <c r="C194" s="1"/>
      <c r="D194" s="11"/>
      <c r="E194" s="11"/>
      <c r="F194" s="11"/>
      <c r="G194" s="1"/>
      <c r="H194" s="12"/>
    </row>
    <row r="195" spans="1:8" ht="15.75">
      <c r="A195" s="1"/>
      <c r="B195" s="1"/>
      <c r="C195" s="1"/>
      <c r="D195" s="11"/>
      <c r="E195" s="11"/>
      <c r="F195" s="11"/>
      <c r="G195" s="1"/>
      <c r="H195" s="12"/>
    </row>
    <row r="196" spans="1:8" ht="15.75">
      <c r="A196" s="1"/>
      <c r="B196" s="1"/>
      <c r="C196" s="1"/>
      <c r="D196" s="11"/>
      <c r="E196" s="11"/>
      <c r="F196" s="11"/>
      <c r="G196" s="1"/>
      <c r="H196" s="12"/>
    </row>
    <row r="197" spans="1:8" ht="15.75">
      <c r="A197" s="1"/>
      <c r="B197" s="1"/>
      <c r="C197" s="1"/>
      <c r="D197" s="11"/>
      <c r="E197" s="11"/>
      <c r="F197" s="11"/>
      <c r="G197" s="1"/>
      <c r="H197" s="12"/>
    </row>
    <row r="198" spans="1:8" ht="15.75">
      <c r="A198" s="1"/>
      <c r="B198" s="1"/>
      <c r="C198" s="1"/>
      <c r="D198" s="11"/>
      <c r="E198" s="11"/>
      <c r="F198" s="11"/>
      <c r="G198" s="1"/>
      <c r="H198" s="12"/>
    </row>
    <row r="199" spans="1:8" ht="15.75">
      <c r="A199" s="1"/>
      <c r="B199" s="1"/>
      <c r="C199" s="1"/>
      <c r="D199" s="11"/>
      <c r="E199" s="11"/>
      <c r="F199" s="11"/>
      <c r="G199" s="1"/>
      <c r="H199" s="12"/>
    </row>
    <row r="200" spans="1:8" ht="15.75">
      <c r="A200" s="1"/>
      <c r="B200" s="1"/>
      <c r="C200" s="1"/>
      <c r="D200" s="11"/>
      <c r="E200" s="11"/>
      <c r="F200" s="11"/>
      <c r="G200" s="1"/>
      <c r="H200" s="12"/>
    </row>
    <row r="201" spans="1:8" ht="15.75">
      <c r="A201" s="1"/>
      <c r="B201" s="1"/>
      <c r="C201" s="1"/>
      <c r="D201" s="11"/>
      <c r="E201" s="11"/>
      <c r="F201" s="11"/>
      <c r="G201" s="1"/>
      <c r="H201" s="12"/>
    </row>
    <row r="202" spans="1:8" ht="15.75">
      <c r="A202" s="1"/>
      <c r="B202" s="1"/>
      <c r="C202" s="1"/>
      <c r="D202" s="11"/>
      <c r="E202" s="11"/>
      <c r="F202" s="11"/>
      <c r="G202" s="1"/>
      <c r="H202" s="12"/>
    </row>
    <row r="203" spans="1:8" ht="15.75">
      <c r="A203" s="1"/>
      <c r="B203" s="1"/>
      <c r="C203" s="1"/>
      <c r="D203" s="11"/>
      <c r="E203" s="11"/>
      <c r="F203" s="11"/>
      <c r="G203" s="1"/>
      <c r="H203" s="12"/>
    </row>
    <row r="204" spans="1:8" ht="15.75">
      <c r="A204" s="1"/>
      <c r="B204" s="1"/>
      <c r="C204" s="1"/>
      <c r="D204" s="11"/>
      <c r="E204" s="11"/>
      <c r="F204" s="11"/>
      <c r="G204" s="1"/>
      <c r="H204" s="12"/>
    </row>
    <row r="205" spans="1:8" ht="15.75">
      <c r="A205" s="1"/>
      <c r="B205" s="1"/>
      <c r="C205" s="1"/>
      <c r="D205" s="11"/>
      <c r="E205" s="11"/>
      <c r="F205" s="11"/>
      <c r="G205" s="1"/>
      <c r="H205" s="12"/>
    </row>
    <row r="206" spans="1:8" ht="15.75">
      <c r="A206" s="1"/>
      <c r="B206" s="1"/>
      <c r="C206" s="1"/>
      <c r="D206" s="11"/>
      <c r="E206" s="11"/>
      <c r="F206" s="11"/>
      <c r="G206" s="1"/>
      <c r="H206" s="12"/>
    </row>
    <row r="207" spans="1:8" ht="15.75">
      <c r="A207" s="1"/>
      <c r="B207" s="1"/>
      <c r="C207" s="1"/>
      <c r="D207" s="11"/>
      <c r="E207" s="11"/>
      <c r="F207" s="11"/>
      <c r="G207" s="1"/>
      <c r="H207" s="12"/>
    </row>
    <row r="208" spans="1:8" ht="15.75">
      <c r="A208" s="1"/>
      <c r="B208" s="1"/>
      <c r="C208" s="1"/>
      <c r="D208" s="11"/>
      <c r="E208" s="11"/>
      <c r="F208" s="11"/>
      <c r="G208" s="1"/>
      <c r="H208" s="12"/>
    </row>
    <row r="209" spans="1:8" ht="15.75">
      <c r="A209" s="1"/>
      <c r="B209" s="1"/>
      <c r="C209" s="1"/>
      <c r="D209" s="11"/>
      <c r="E209" s="11"/>
      <c r="F209" s="11"/>
      <c r="G209" s="1"/>
      <c r="H209" s="12"/>
    </row>
    <row r="210" spans="1:8" ht="15.75">
      <c r="A210" s="1"/>
      <c r="B210" s="1"/>
      <c r="C210" s="1"/>
      <c r="D210" s="11"/>
      <c r="E210" s="11"/>
      <c r="F210" s="11"/>
      <c r="G210" s="1"/>
      <c r="H210" s="12"/>
    </row>
    <row r="211" spans="1:8" ht="15.75">
      <c r="A211" s="1"/>
      <c r="B211" s="1"/>
      <c r="C211" s="1"/>
      <c r="D211" s="11"/>
      <c r="E211" s="11"/>
      <c r="F211" s="11"/>
      <c r="G211" s="1"/>
      <c r="H211" s="12"/>
    </row>
  </sheetData>
  <sheetProtection/>
  <mergeCells count="16">
    <mergeCell ref="A161:F161"/>
    <mergeCell ref="G161:H161"/>
    <mergeCell ref="G158:H158"/>
    <mergeCell ref="G159:H159"/>
    <mergeCell ref="G160:H160"/>
    <mergeCell ref="E3:F3"/>
    <mergeCell ref="G3:G5"/>
    <mergeCell ref="H3:H5"/>
    <mergeCell ref="A1:G1"/>
    <mergeCell ref="A160:F160"/>
    <mergeCell ref="A2:A5"/>
    <mergeCell ref="B2:B5"/>
    <mergeCell ref="C5:D5"/>
    <mergeCell ref="E5:F5"/>
    <mergeCell ref="C2:H2"/>
    <mergeCell ref="C3:D3"/>
  </mergeCells>
  <printOptions/>
  <pageMargins left="0.7086614173228347" right="0.7086614173228347" top="0.44" bottom="0.3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2018-06-07T09:35:34Z</dcterms:modified>
  <cp:category/>
  <cp:version/>
  <cp:contentType/>
  <cp:contentStatus/>
</cp:coreProperties>
</file>