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акаренко 2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</externalReferences>
  <definedNames/>
  <calcPr fullCalcOnLoad="1"/>
</workbook>
</file>

<file path=xl/sharedStrings.xml><?xml version="1.0" encoding="utf-8"?>
<sst xmlns="http://schemas.openxmlformats.org/spreadsheetml/2006/main" count="19" uniqueCount="18">
  <si>
    <t>Квартира</t>
  </si>
  <si>
    <t>Заводской номер счетчика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</si>
  <si>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</si>
  <si>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</si>
  <si>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</si>
  <si>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</si>
  <si>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</si>
  <si>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</si>
  <si>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</si>
  <si>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 нормативу, по среднему</t>
  </si>
  <si>
    <t>Показания прибора</t>
  </si>
  <si>
    <t xml:space="preserve"> кДж</t>
  </si>
  <si>
    <t>Гкал</t>
  </si>
  <si>
    <t>кДж</t>
  </si>
  <si>
    <t>Показания приборов учета отопления за АПРЕЛЬ 2018 г по адресу: г.Белгород ул.Макаренко д.24</t>
  </si>
  <si>
    <t>26.03.2018.  0:00:00</t>
  </si>
  <si>
    <t>16.04.2018. 0:00:00</t>
  </si>
  <si>
    <t>Корректировка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</si>
</sst>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"/>
    <numFmt numFmtId="183" formatCode="#,##0.000"/>
    <numFmt numFmtId="184" formatCode="0.00000"/>
    <numFmt numFmtId="185" formatCode="0.0000"/>
    <numFmt numFmtId="186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0" fillId="0" borderId="0" xfId="0" applyFill="1" applyAlignment="1">
      <alignment/>
    </xf>
    <xf numFmtId="180" fontId="40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180" fontId="40" fillId="0" borderId="0" xfId="0" applyNumberFormat="1" applyFont="1" applyAlignment="1">
      <alignment/>
    </xf>
    <xf numFmtId="180" fontId="37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180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80" fontId="40" fillId="33" borderId="10" xfId="0" applyNumberFormat="1" applyFont="1" applyFill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39" fillId="0" borderId="12" xfId="0" applyNumberFormat="1" applyFont="1" applyBorder="1" applyAlignment="1">
      <alignment vertical="center"/>
    </xf>
    <xf numFmtId="0" fontId="39" fillId="0" borderId="10" xfId="0" applyFont="1" applyBorder="1" applyAlignment="1">
      <alignment horizontal="left" vertical="center"/>
    </xf>
    <xf numFmtId="184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180" fontId="40" fillId="0" borderId="16" xfId="0" applyNumberFormat="1" applyFont="1" applyBorder="1" applyAlignment="1">
      <alignment horizontal="center" vertical="center" wrapText="1"/>
    </xf>
    <xf numFmtId="180" fontId="40" fillId="0" borderId="17" xfId="0" applyNumberFormat="1" applyFont="1" applyBorder="1" applyAlignment="1">
      <alignment horizontal="center" vertical="center" wrapText="1"/>
    </xf>
    <xf numFmtId="180" fontId="40" fillId="0" borderId="18" xfId="0" applyNumberFormat="1" applyFont="1" applyBorder="1" applyAlignment="1">
      <alignment horizontal="center" vertical="center" wrapText="1"/>
    </xf>
    <xf numFmtId="180" fontId="39" fillId="33" borderId="11" xfId="0" applyNumberFormat="1" applyFont="1" applyFill="1" applyBorder="1" applyAlignment="1">
      <alignment horizontal="center" vertical="center" wrapText="1"/>
    </xf>
    <xf numFmtId="180" fontId="39" fillId="33" borderId="19" xfId="0" applyNumberFormat="1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180" fontId="39" fillId="0" borderId="11" xfId="0" applyNumberFormat="1" applyFont="1" applyBorder="1" applyAlignment="1">
      <alignment horizontal="center" vertical="center" wrapText="1"/>
    </xf>
    <xf numFmtId="180" fontId="39" fillId="0" borderId="19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1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2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3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4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5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6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7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8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9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0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1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2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3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4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5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6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7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8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0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1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2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3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4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5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6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7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0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1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2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3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4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5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6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7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9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0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1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2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3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4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5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6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8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9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1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2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7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8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0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5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6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7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8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9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0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2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4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5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6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7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8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9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"/>
    </sheetNames>
    <sheetDataSet>
      <sheetData sheetId="0">
        <row r="9">
          <cell r="C9" t="str">
            <v>1</v>
          </cell>
        </row>
        <row r="15">
          <cell r="D15" t="str">
            <v>57-14840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7"/>
    </sheetNames>
    <sheetDataSet>
      <sheetData sheetId="0">
        <row r="9">
          <cell r="C9" t="str">
            <v>107</v>
          </cell>
        </row>
        <row r="15">
          <cell r="D15" t="str">
            <v>57-14364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1"/>
    </sheetNames>
    <sheetDataSet>
      <sheetData sheetId="0">
        <row r="9">
          <cell r="C9" t="str">
            <v>51</v>
          </cell>
        </row>
        <row r="15">
          <cell r="D15" t="str">
            <v>57-15014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2"/>
    </sheetNames>
    <sheetDataSet>
      <sheetData sheetId="0">
        <row r="9">
          <cell r="C9" t="str">
            <v>52</v>
          </cell>
        </row>
        <row r="15">
          <cell r="D15" t="str">
            <v>57-14962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3"/>
    </sheetNames>
    <sheetDataSet>
      <sheetData sheetId="0">
        <row r="9">
          <cell r="C9" t="str">
            <v>53</v>
          </cell>
        </row>
        <row r="15">
          <cell r="D15" t="str">
            <v>57-14954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4"/>
    </sheetNames>
    <sheetDataSet>
      <sheetData sheetId="0">
        <row r="9">
          <cell r="C9" t="str">
            <v>54</v>
          </cell>
        </row>
        <row r="15">
          <cell r="D15" t="str">
            <v>57-14950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5"/>
    </sheetNames>
    <sheetDataSet>
      <sheetData sheetId="0">
        <row r="9">
          <cell r="C9" t="str">
            <v>55</v>
          </cell>
        </row>
        <row r="15">
          <cell r="D15" t="str">
            <v>57-15018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6"/>
    </sheetNames>
    <sheetDataSet>
      <sheetData sheetId="0">
        <row r="9">
          <cell r="C9" t="str">
            <v>56</v>
          </cell>
        </row>
        <row r="15">
          <cell r="D15" t="str">
            <v>57-15048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7"/>
    </sheetNames>
    <sheetDataSet>
      <sheetData sheetId="0">
        <row r="9">
          <cell r="C9" t="str">
            <v>57</v>
          </cell>
        </row>
        <row r="15">
          <cell r="D15" t="str">
            <v>57-15012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8"/>
    </sheetNames>
    <sheetDataSet>
      <sheetData sheetId="0">
        <row r="9">
          <cell r="C9" t="str">
            <v>58</v>
          </cell>
        </row>
        <row r="15">
          <cell r="D15" t="str">
            <v>57-15016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9"/>
    </sheetNames>
    <sheetDataSet>
      <sheetData sheetId="0">
        <row r="9">
          <cell r="C9" t="str">
            <v>59</v>
          </cell>
        </row>
        <row r="15">
          <cell r="D15" t="str">
            <v>57-14378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"/>
    </sheetNames>
    <sheetDataSet>
      <sheetData sheetId="0">
        <row r="9">
          <cell r="C9" t="str">
            <v>6</v>
          </cell>
        </row>
        <row r="15">
          <cell r="D15" t="str">
            <v>57-14382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8"/>
    </sheetNames>
    <sheetDataSet>
      <sheetData sheetId="0">
        <row r="9">
          <cell r="C9" t="str">
            <v>108</v>
          </cell>
        </row>
        <row r="15">
          <cell r="D15" t="str">
            <v>57-14736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0"/>
    </sheetNames>
    <sheetDataSet>
      <sheetData sheetId="0">
        <row r="9">
          <cell r="C9" t="str">
            <v>60</v>
          </cell>
        </row>
        <row r="15">
          <cell r="D15" t="str">
            <v>57-15030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1"/>
    </sheetNames>
    <sheetDataSet>
      <sheetData sheetId="0">
        <row r="9">
          <cell r="C9" t="str">
            <v>61</v>
          </cell>
        </row>
        <row r="15">
          <cell r="D15" t="str">
            <v>57-15000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2"/>
    </sheetNames>
    <sheetDataSet>
      <sheetData sheetId="0">
        <row r="9">
          <cell r="C9" t="str">
            <v>62</v>
          </cell>
        </row>
        <row r="15">
          <cell r="D15" t="str">
            <v>57-15056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3"/>
    </sheetNames>
    <sheetDataSet>
      <sheetData sheetId="0">
        <row r="9">
          <cell r="C9" t="str">
            <v>63</v>
          </cell>
        </row>
        <row r="15">
          <cell r="D15" t="str">
            <v>57-14744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4"/>
    </sheetNames>
    <sheetDataSet>
      <sheetData sheetId="0">
        <row r="9">
          <cell r="C9" t="str">
            <v>64</v>
          </cell>
        </row>
        <row r="15">
          <cell r="D15" t="str">
            <v>57-14440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5"/>
    </sheetNames>
    <sheetDataSet>
      <sheetData sheetId="0">
        <row r="9">
          <cell r="C9" t="str">
            <v>65</v>
          </cell>
        </row>
        <row r="15">
          <cell r="D15" t="str">
            <v>57-14844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6"/>
    </sheetNames>
    <sheetDataSet>
      <sheetData sheetId="0">
        <row r="9">
          <cell r="C9" t="str">
            <v>66</v>
          </cell>
        </row>
        <row r="15">
          <cell r="D15" t="str">
            <v>57-14930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7"/>
    </sheetNames>
    <sheetDataSet>
      <sheetData sheetId="0">
        <row r="9">
          <cell r="C9" t="str">
            <v>67</v>
          </cell>
        </row>
        <row r="15">
          <cell r="D15" t="str">
            <v>57-14722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8"/>
    </sheetNames>
    <sheetDataSet>
      <sheetData sheetId="0">
        <row r="9">
          <cell r="C9" t="str">
            <v>68</v>
          </cell>
        </row>
        <row r="15">
          <cell r="D15" t="str">
            <v>57-14836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9"/>
    </sheetNames>
    <sheetDataSet>
      <sheetData sheetId="0">
        <row r="9">
          <cell r="C9" t="str">
            <v>69</v>
          </cell>
        </row>
        <row r="15">
          <cell r="D15" t="str">
            <v>57-14890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9"/>
    </sheetNames>
    <sheetDataSet>
      <sheetData sheetId="0">
        <row r="9">
          <cell r="C9" t="str">
            <v>109</v>
          </cell>
        </row>
        <row r="15">
          <cell r="D15" t="str">
            <v>57-14464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"/>
    </sheetNames>
    <sheetDataSet>
      <sheetData sheetId="0">
        <row r="9">
          <cell r="C9" t="str">
            <v>7</v>
          </cell>
        </row>
        <row r="15">
          <cell r="D15" t="str">
            <v>57-14492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0"/>
    </sheetNames>
    <sheetDataSet>
      <sheetData sheetId="0">
        <row r="9">
          <cell r="C9" t="str">
            <v>70</v>
          </cell>
        </row>
        <row r="15">
          <cell r="D15" t="str">
            <v>57-15032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1"/>
    </sheetNames>
    <sheetDataSet>
      <sheetData sheetId="0">
        <row r="9">
          <cell r="C9" t="str">
            <v>71</v>
          </cell>
        </row>
        <row r="15">
          <cell r="D15" t="str">
            <v>9B-00356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2"/>
    </sheetNames>
    <sheetDataSet>
      <sheetData sheetId="0">
        <row r="9">
          <cell r="C9" t="str">
            <v>72</v>
          </cell>
        </row>
        <row r="15">
          <cell r="D15" t="str">
            <v>57-15054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3"/>
    </sheetNames>
    <sheetDataSet>
      <sheetData sheetId="0">
        <row r="9">
          <cell r="C9" t="str">
            <v>73</v>
          </cell>
        </row>
        <row r="15">
          <cell r="D15" t="str">
            <v>57-14978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4"/>
    </sheetNames>
    <sheetDataSet>
      <sheetData sheetId="0">
        <row r="9">
          <cell r="C9" t="str">
            <v>74</v>
          </cell>
        </row>
        <row r="15">
          <cell r="D15" t="str">
            <v>57-15062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5"/>
    </sheetNames>
    <sheetDataSet>
      <sheetData sheetId="0">
        <row r="9">
          <cell r="C9" t="str">
            <v>75</v>
          </cell>
        </row>
        <row r="15">
          <cell r="D15" t="str">
            <v>57-14992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6"/>
    </sheetNames>
    <sheetDataSet>
      <sheetData sheetId="0">
        <row r="9">
          <cell r="C9" t="str">
            <v>76</v>
          </cell>
        </row>
        <row r="15">
          <cell r="D15" t="str">
            <v>57-14994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7"/>
    </sheetNames>
    <sheetDataSet>
      <sheetData sheetId="0">
        <row r="9">
          <cell r="C9" t="str">
            <v>77</v>
          </cell>
        </row>
        <row r="15">
          <cell r="D15" t="str">
            <v>57-14898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9"/>
    </sheetNames>
    <sheetDataSet>
      <sheetData sheetId="0">
        <row r="9">
          <cell r="C9" t="str">
            <v>79</v>
          </cell>
        </row>
        <row r="15">
          <cell r="D15" t="str">
            <v>57-14788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"/>
    </sheetNames>
    <sheetDataSet>
      <sheetData sheetId="0">
        <row r="9">
          <cell r="C9" t="str">
            <v>11</v>
          </cell>
        </row>
        <row r="15">
          <cell r="D15" t="str">
            <v>57-15080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"/>
    </sheetNames>
    <sheetDataSet>
      <sheetData sheetId="0">
        <row r="9">
          <cell r="C9" t="str">
            <v>8</v>
          </cell>
        </row>
        <row r="15">
          <cell r="D15" t="str">
            <v>57-14642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0"/>
    </sheetNames>
    <sheetDataSet>
      <sheetData sheetId="0">
        <row r="9">
          <cell r="C9" t="str">
            <v>80</v>
          </cell>
        </row>
        <row r="15">
          <cell r="D15" t="str">
            <v>57-14646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1"/>
    </sheetNames>
    <sheetDataSet>
      <sheetData sheetId="0">
        <row r="9">
          <cell r="C9" t="str">
            <v>81</v>
          </cell>
        </row>
        <row r="15">
          <cell r="D15" t="str">
            <v>57-14320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2"/>
    </sheetNames>
    <sheetDataSet>
      <sheetData sheetId="0">
        <row r="9">
          <cell r="C9" t="str">
            <v>82</v>
          </cell>
        </row>
        <row r="15">
          <cell r="D15" t="str">
            <v>57-14526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3"/>
    </sheetNames>
    <sheetDataSet>
      <sheetData sheetId="0">
        <row r="9">
          <cell r="C9" t="str">
            <v>83</v>
          </cell>
        </row>
        <row r="15">
          <cell r="D15" t="str">
            <v>57-14134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4"/>
    </sheetNames>
    <sheetDataSet>
      <sheetData sheetId="0">
        <row r="9">
          <cell r="C9" t="str">
            <v>84</v>
          </cell>
        </row>
        <row r="15">
          <cell r="D15" t="str">
            <v>57-14414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5"/>
    </sheetNames>
    <sheetDataSet>
      <sheetData sheetId="0">
        <row r="9">
          <cell r="C9" t="str">
            <v>85</v>
          </cell>
        </row>
        <row r="15">
          <cell r="D15" t="str">
            <v>57-14318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6"/>
    </sheetNames>
    <sheetDataSet>
      <sheetData sheetId="0">
        <row r="9">
          <cell r="C9" t="str">
            <v>86</v>
          </cell>
        </row>
        <row r="15">
          <cell r="D15" t="str">
            <v>57-14558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7"/>
    </sheetNames>
    <sheetDataSet>
      <sheetData sheetId="0">
        <row r="9">
          <cell r="C9" t="str">
            <v>87</v>
          </cell>
        </row>
        <row r="15">
          <cell r="D15" t="str">
            <v>57-14246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8"/>
    </sheetNames>
    <sheetDataSet>
      <sheetData sheetId="0">
        <row r="9">
          <cell r="C9" t="str">
            <v>88</v>
          </cell>
        </row>
        <row r="15">
          <cell r="D15" t="str">
            <v>57-14308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0"/>
    </sheetNames>
    <sheetDataSet>
      <sheetData sheetId="0">
        <row r="9">
          <cell r="C9" t="str">
            <v>110</v>
          </cell>
        </row>
        <row r="15">
          <cell r="D15" t="str">
            <v>57-14570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9"/>
    </sheetNames>
    <sheetDataSet>
      <sheetData sheetId="0">
        <row r="9">
          <cell r="C9" t="str">
            <v>89</v>
          </cell>
        </row>
        <row r="15">
          <cell r="D15" t="str">
            <v>57-14544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"/>
    </sheetNames>
    <sheetDataSet>
      <sheetData sheetId="0">
        <row r="9">
          <cell r="C9" t="str">
            <v>9</v>
          </cell>
        </row>
        <row r="15">
          <cell r="D15" t="str">
            <v>57-14592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0"/>
    </sheetNames>
    <sheetDataSet>
      <sheetData sheetId="0">
        <row r="9">
          <cell r="C9" t="str">
            <v>90</v>
          </cell>
        </row>
        <row r="15">
          <cell r="D15" t="str">
            <v>57-14138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1"/>
    </sheetNames>
    <sheetDataSet>
      <sheetData sheetId="0">
        <row r="9">
          <cell r="C9" t="str">
            <v>91</v>
          </cell>
        </row>
        <row r="15">
          <cell r="D15" t="str">
            <v>57-14842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2"/>
    </sheetNames>
    <sheetDataSet>
      <sheetData sheetId="0">
        <row r="9">
          <cell r="C9" t="str">
            <v>92</v>
          </cell>
        </row>
        <row r="15">
          <cell r="D15" t="str">
            <v>57-14454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3"/>
    </sheetNames>
    <sheetDataSet>
      <sheetData sheetId="0">
        <row r="9">
          <cell r="C9" t="str">
            <v>93</v>
          </cell>
        </row>
        <row r="15">
          <cell r="D15" t="str">
            <v>57-14484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4"/>
    </sheetNames>
    <sheetDataSet>
      <sheetData sheetId="0">
        <row r="9">
          <cell r="C9" t="str">
            <v>94</v>
          </cell>
        </row>
        <row r="15">
          <cell r="D15" t="str">
            <v>57-14958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5"/>
    </sheetNames>
    <sheetDataSet>
      <sheetData sheetId="0">
        <row r="9">
          <cell r="C9" t="str">
            <v>95</v>
          </cell>
        </row>
        <row r="15">
          <cell r="D15" t="str">
            <v>57-14772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6"/>
    </sheetNames>
    <sheetDataSet>
      <sheetData sheetId="0">
        <row r="9">
          <cell r="C9" t="str">
            <v>96</v>
          </cell>
        </row>
        <row r="15">
          <cell r="D15" t="str">
            <v>57-14936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7"/>
    </sheetNames>
    <sheetDataSet>
      <sheetData sheetId="0">
        <row r="9">
          <cell r="C9" t="str">
            <v>97</v>
          </cell>
        </row>
        <row r="15">
          <cell r="D15" t="str">
            <v>57-14894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1"/>
    </sheetNames>
    <sheetDataSet>
      <sheetData sheetId="0">
        <row r="9">
          <cell r="C9" t="str">
            <v>111</v>
          </cell>
        </row>
        <row r="15">
          <cell r="D15" t="str">
            <v>57-14508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8"/>
    </sheetNames>
    <sheetDataSet>
      <sheetData sheetId="0">
        <row r="9">
          <cell r="C9" t="str">
            <v>98</v>
          </cell>
        </row>
        <row r="15">
          <cell r="D15" t="str">
            <v>57-14488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9"/>
    </sheetNames>
    <sheetDataSet>
      <sheetData sheetId="0">
        <row r="9">
          <cell r="C9" t="str">
            <v>99</v>
          </cell>
        </row>
        <row r="15">
          <cell r="D15" t="str">
            <v>57-14624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78</v>
          </cell>
        </row>
        <row r="15">
          <cell r="D15" t="str">
            <v>57-14388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2"/>
    </sheetNames>
    <sheetDataSet>
      <sheetData sheetId="0">
        <row r="9">
          <cell r="C9" t="str">
            <v>112</v>
          </cell>
        </row>
        <row r="15">
          <cell r="D15" t="str">
            <v>57-14500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3"/>
    </sheetNames>
    <sheetDataSet>
      <sheetData sheetId="0">
        <row r="9">
          <cell r="C9" t="str">
            <v>113</v>
          </cell>
        </row>
        <row r="15">
          <cell r="D15" t="str">
            <v>57-14862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4"/>
    </sheetNames>
    <sheetDataSet>
      <sheetData sheetId="0">
        <row r="9">
          <cell r="C9" t="str">
            <v>114</v>
          </cell>
        </row>
        <row r="15">
          <cell r="D15" t="str">
            <v>57-14806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5"/>
    </sheetNames>
    <sheetDataSet>
      <sheetData sheetId="0">
        <row r="9">
          <cell r="C9" t="str">
            <v>115</v>
          </cell>
        </row>
        <row r="15">
          <cell r="D15" t="str">
            <v>57-14668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"/>
    </sheetNames>
    <sheetDataSet>
      <sheetData sheetId="0">
        <row r="9">
          <cell r="C9" t="str">
            <v>10</v>
          </cell>
        </row>
        <row r="15">
          <cell r="D15" t="str">
            <v>57-15088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6"/>
    </sheetNames>
    <sheetDataSet>
      <sheetData sheetId="0">
        <row r="9">
          <cell r="C9" t="str">
            <v>116</v>
          </cell>
        </row>
        <row r="15">
          <cell r="D15" t="str">
            <v>57-14658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7"/>
    </sheetNames>
    <sheetDataSet>
      <sheetData sheetId="0">
        <row r="9">
          <cell r="C9" t="str">
            <v>117</v>
          </cell>
        </row>
        <row r="15">
          <cell r="D15" t="str">
            <v>57-14386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8"/>
    </sheetNames>
    <sheetDataSet>
      <sheetData sheetId="0">
        <row r="9">
          <cell r="C9" t="str">
            <v>118</v>
          </cell>
        </row>
        <row r="15">
          <cell r="D15" t="str">
            <v>57-14476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9"/>
    </sheetNames>
    <sheetDataSet>
      <sheetData sheetId="0">
        <row r="9">
          <cell r="C9" t="str">
            <v>119</v>
          </cell>
        </row>
        <row r="15">
          <cell r="D15" t="str">
            <v>57-14944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"/>
    </sheetNames>
    <sheetDataSet>
      <sheetData sheetId="0">
        <row r="9">
          <cell r="C9" t="str">
            <v>12</v>
          </cell>
        </row>
        <row r="15">
          <cell r="D15" t="str">
            <v>57-14748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0"/>
    </sheetNames>
    <sheetDataSet>
      <sheetData sheetId="0">
        <row r="9">
          <cell r="C9" t="str">
            <v>120</v>
          </cell>
        </row>
        <row r="15">
          <cell r="D15" t="str">
            <v>57-14698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1"/>
    </sheetNames>
    <sheetDataSet>
      <sheetData sheetId="0">
        <row r="9">
          <cell r="C9" t="str">
            <v>121</v>
          </cell>
        </row>
        <row r="15">
          <cell r="D15" t="str">
            <v>57-14730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2"/>
    </sheetNames>
    <sheetDataSet>
      <sheetData sheetId="0">
        <row r="9">
          <cell r="C9" t="str">
            <v>122</v>
          </cell>
        </row>
        <row r="15">
          <cell r="D15" t="str">
            <v>57-14560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3"/>
    </sheetNames>
    <sheetDataSet>
      <sheetData sheetId="0">
        <row r="9">
          <cell r="C9" t="str">
            <v>123</v>
          </cell>
        </row>
        <row r="15">
          <cell r="D15" t="str">
            <v>57-14602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4"/>
    </sheetNames>
    <sheetDataSet>
      <sheetData sheetId="0">
        <row r="9">
          <cell r="C9" t="str">
            <v>124</v>
          </cell>
        </row>
        <row r="15">
          <cell r="D15" t="str">
            <v>57-14886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0"/>
    </sheetNames>
    <sheetDataSet>
      <sheetData sheetId="0">
        <row r="9">
          <cell r="C9" t="str">
            <v>100</v>
          </cell>
        </row>
        <row r="15">
          <cell r="D15" t="str">
            <v>57-14800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5"/>
    </sheetNames>
    <sheetDataSet>
      <sheetData sheetId="0">
        <row r="9">
          <cell r="C9" t="str">
            <v>125</v>
          </cell>
        </row>
        <row r="15">
          <cell r="D15" t="str">
            <v>57-14648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6"/>
    </sheetNames>
    <sheetDataSet>
      <sheetData sheetId="0">
        <row r="9">
          <cell r="C9" t="str">
            <v>126</v>
          </cell>
        </row>
        <row r="15">
          <cell r="D15" t="str">
            <v>57-15010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7"/>
    </sheetNames>
    <sheetDataSet>
      <sheetData sheetId="0">
        <row r="9">
          <cell r="C9" t="str">
            <v>127</v>
          </cell>
        </row>
        <row r="15">
          <cell r="D15" t="str">
            <v>57-14866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8"/>
    </sheetNames>
    <sheetDataSet>
      <sheetData sheetId="0">
        <row r="9">
          <cell r="C9" t="str">
            <v>128</v>
          </cell>
        </row>
        <row r="15">
          <cell r="D15" t="str">
            <v>57-15028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9"/>
    </sheetNames>
    <sheetDataSet>
      <sheetData sheetId="0">
        <row r="9">
          <cell r="C9" t="str">
            <v>129</v>
          </cell>
        </row>
        <row r="15">
          <cell r="D15" t="str">
            <v>57-15042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"/>
    </sheetNames>
    <sheetDataSet>
      <sheetData sheetId="0">
        <row r="9">
          <cell r="C9" t="str">
            <v>13</v>
          </cell>
        </row>
        <row r="15">
          <cell r="D15" t="str">
            <v>57-14742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0"/>
    </sheetNames>
    <sheetDataSet>
      <sheetData sheetId="0">
        <row r="9">
          <cell r="C9" t="str">
            <v>130</v>
          </cell>
        </row>
        <row r="15">
          <cell r="D15" t="str">
            <v>57-14140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1"/>
    </sheetNames>
    <sheetDataSet>
      <sheetData sheetId="0">
        <row r="9">
          <cell r="C9" t="str">
            <v>131</v>
          </cell>
        </row>
        <row r="15">
          <cell r="D15" t="str">
            <v>57-14724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2"/>
    </sheetNames>
    <sheetDataSet>
      <sheetData sheetId="0">
        <row r="9">
          <cell r="C9" t="str">
            <v>132</v>
          </cell>
        </row>
        <row r="15">
          <cell r="D15" t="str">
            <v>57-14452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3"/>
    </sheetNames>
    <sheetDataSet>
      <sheetData sheetId="0">
        <row r="9">
          <cell r="C9" t="str">
            <v>133</v>
          </cell>
        </row>
        <row r="15">
          <cell r="D15" t="str">
            <v>57-14770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1"/>
    </sheetNames>
    <sheetDataSet>
      <sheetData sheetId="0">
        <row r="9">
          <cell r="C9" t="str">
            <v>101</v>
          </cell>
        </row>
        <row r="15">
          <cell r="D15" t="str">
            <v>57-14768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4"/>
    </sheetNames>
    <sheetDataSet>
      <sheetData sheetId="0">
        <row r="9">
          <cell r="C9" t="str">
            <v>134</v>
          </cell>
        </row>
        <row r="15">
          <cell r="D15" t="str">
            <v>57-14672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5"/>
    </sheetNames>
    <sheetDataSet>
      <sheetData sheetId="0">
        <row r="9">
          <cell r="C9" t="str">
            <v>135</v>
          </cell>
        </row>
        <row r="15">
          <cell r="D15" t="str">
            <v>57-14590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6"/>
    </sheetNames>
    <sheetDataSet>
      <sheetData sheetId="0">
        <row r="9">
          <cell r="C9" t="str">
            <v>136</v>
          </cell>
        </row>
        <row r="15">
          <cell r="D15" t="str">
            <v>57-14344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7"/>
    </sheetNames>
    <sheetDataSet>
      <sheetData sheetId="0">
        <row r="9">
          <cell r="C9" t="str">
            <v>137</v>
          </cell>
        </row>
        <row r="15">
          <cell r="D15" t="str">
            <v>57-14620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8"/>
    </sheetNames>
    <sheetDataSet>
      <sheetData sheetId="0">
        <row r="9">
          <cell r="C9" t="str">
            <v>138</v>
          </cell>
        </row>
        <row r="15">
          <cell r="D15" t="str">
            <v>57-14622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9"/>
    </sheetNames>
    <sheetDataSet>
      <sheetData sheetId="0">
        <row r="9">
          <cell r="C9" t="str">
            <v>139</v>
          </cell>
        </row>
        <row r="15">
          <cell r="D15" t="str">
            <v>57-13878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"/>
    </sheetNames>
    <sheetDataSet>
      <sheetData sheetId="0">
        <row r="9">
          <cell r="C9" t="str">
            <v>14</v>
          </cell>
        </row>
        <row r="15">
          <cell r="D15" t="str">
            <v>57-14792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0"/>
    </sheetNames>
    <sheetDataSet>
      <sheetData sheetId="0">
        <row r="9">
          <cell r="C9" t="str">
            <v>140</v>
          </cell>
        </row>
        <row r="15">
          <cell r="D15" t="str">
            <v>57-14430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1"/>
    </sheetNames>
    <sheetDataSet>
      <sheetData sheetId="0">
        <row r="9">
          <cell r="C9" t="str">
            <v>141</v>
          </cell>
        </row>
        <row r="15">
          <cell r="D15" t="str">
            <v>57-15060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2"/>
    </sheetNames>
    <sheetDataSet>
      <sheetData sheetId="0">
        <row r="9">
          <cell r="C9" t="str">
            <v>142</v>
          </cell>
        </row>
        <row r="15">
          <cell r="D15" t="str">
            <v>57-14884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2"/>
    </sheetNames>
    <sheetDataSet>
      <sheetData sheetId="0">
        <row r="9">
          <cell r="C9" t="str">
            <v>102</v>
          </cell>
        </row>
        <row r="15">
          <cell r="D15" t="str">
            <v>57-14762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3"/>
    </sheetNames>
    <sheetDataSet>
      <sheetData sheetId="0">
        <row r="9">
          <cell r="C9" t="str">
            <v>143</v>
          </cell>
        </row>
        <row r="15">
          <cell r="D15" t="str">
            <v>57-14132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4"/>
    </sheetNames>
    <sheetDataSet>
      <sheetData sheetId="0">
        <row r="9">
          <cell r="C9" t="str">
            <v>144</v>
          </cell>
        </row>
        <row r="15">
          <cell r="D15" t="str">
            <v>57-15036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5"/>
    </sheetNames>
    <sheetDataSet>
      <sheetData sheetId="0">
        <row r="9">
          <cell r="C9" t="str">
            <v>145</v>
          </cell>
        </row>
        <row r="15">
          <cell r="D15" t="str">
            <v>57-14354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6"/>
    </sheetNames>
    <sheetDataSet>
      <sheetData sheetId="0">
        <row r="9">
          <cell r="C9" t="str">
            <v>146</v>
          </cell>
        </row>
        <row r="15">
          <cell r="D15" t="str">
            <v>57-14480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7"/>
    </sheetNames>
    <sheetDataSet>
      <sheetData sheetId="0">
        <row r="9">
          <cell r="C9" t="str">
            <v>147</v>
          </cell>
        </row>
        <row r="15">
          <cell r="D15" t="str">
            <v>57-14808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8"/>
    </sheetNames>
    <sheetDataSet>
      <sheetData sheetId="0">
        <row r="9">
          <cell r="C9" t="str">
            <v>148</v>
          </cell>
        </row>
        <row r="15">
          <cell r="D15" t="str">
            <v>57-12074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9"/>
    </sheetNames>
    <sheetDataSet>
      <sheetData sheetId="0">
        <row r="9">
          <cell r="C9" t="str">
            <v>149</v>
          </cell>
        </row>
        <row r="15">
          <cell r="D15" t="str">
            <v>57-14438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"/>
    </sheetNames>
    <sheetDataSet>
      <sheetData sheetId="0">
        <row r="9">
          <cell r="C9" t="str">
            <v>15</v>
          </cell>
        </row>
        <row r="15">
          <cell r="D15" t="str">
            <v>57-14970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0"/>
    </sheetNames>
    <sheetDataSet>
      <sheetData sheetId="0">
        <row r="9">
          <cell r="C9" t="str">
            <v>150</v>
          </cell>
        </row>
        <row r="15">
          <cell r="D15" t="str">
            <v>57-14324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1"/>
    </sheetNames>
    <sheetDataSet>
      <sheetData sheetId="0">
        <row r="9">
          <cell r="C9" t="str">
            <v>151</v>
          </cell>
        </row>
        <row r="15">
          <cell r="D15" t="str">
            <v>57-14664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3"/>
    </sheetNames>
    <sheetDataSet>
      <sheetData sheetId="0">
        <row r="9">
          <cell r="C9" t="str">
            <v>103</v>
          </cell>
        </row>
        <row r="15">
          <cell r="D15" t="str">
            <v>57-14766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2"/>
    </sheetNames>
    <sheetDataSet>
      <sheetData sheetId="0">
        <row r="9">
          <cell r="C9" t="str">
            <v>152</v>
          </cell>
        </row>
        <row r="15">
          <cell r="D15" t="str">
            <v>57-14380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6"/>
    </sheetNames>
    <sheetDataSet>
      <sheetData sheetId="0">
        <row r="9">
          <cell r="C9" t="str">
            <v>16</v>
          </cell>
        </row>
        <row r="15">
          <cell r="D15" t="str">
            <v>57-14330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7"/>
    </sheetNames>
    <sheetDataSet>
      <sheetData sheetId="0">
        <row r="9">
          <cell r="C9" t="str">
            <v>17</v>
          </cell>
        </row>
        <row r="15">
          <cell r="D15" t="str">
            <v>57-14496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8"/>
    </sheetNames>
    <sheetDataSet>
      <sheetData sheetId="0">
        <row r="9">
          <cell r="C9" t="str">
            <v>18</v>
          </cell>
        </row>
        <row r="15">
          <cell r="D15" t="str">
            <v>57-14144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9"/>
    </sheetNames>
    <sheetDataSet>
      <sheetData sheetId="0">
        <row r="9">
          <cell r="C9" t="str">
            <v>19</v>
          </cell>
        </row>
        <row r="15">
          <cell r="D15" t="str">
            <v>57-15086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"/>
    </sheetNames>
    <sheetDataSet>
      <sheetData sheetId="0">
        <row r="9">
          <cell r="C9" t="str">
            <v>2</v>
          </cell>
        </row>
        <row r="15">
          <cell r="D15" t="str">
            <v>57-14988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0"/>
    </sheetNames>
    <sheetDataSet>
      <sheetData sheetId="0">
        <row r="9">
          <cell r="C9" t="str">
            <v>20</v>
          </cell>
        </row>
        <row r="15">
          <cell r="D15" t="str">
            <v>57-14468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1"/>
    </sheetNames>
    <sheetDataSet>
      <sheetData sheetId="0">
        <row r="9">
          <cell r="C9" t="str">
            <v>21</v>
          </cell>
        </row>
        <row r="15">
          <cell r="D15" t="str">
            <v>57-14450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2"/>
    </sheetNames>
    <sheetDataSet>
      <sheetData sheetId="0">
        <row r="9">
          <cell r="C9" t="str">
            <v>22</v>
          </cell>
        </row>
        <row r="15">
          <cell r="D15" t="str">
            <v>57-14504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3"/>
    </sheetNames>
    <sheetDataSet>
      <sheetData sheetId="0">
        <row r="9">
          <cell r="C9" t="str">
            <v>23</v>
          </cell>
        </row>
        <row r="15">
          <cell r="D15" t="str">
            <v>57-14662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4"/>
    </sheetNames>
    <sheetDataSet>
      <sheetData sheetId="0">
        <row r="9">
          <cell r="C9" t="str">
            <v>104</v>
          </cell>
        </row>
        <row r="15">
          <cell r="D15" t="str">
            <v>57-14912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4"/>
    </sheetNames>
    <sheetDataSet>
      <sheetData sheetId="0">
        <row r="9">
          <cell r="C9" t="str">
            <v>24</v>
          </cell>
        </row>
        <row r="15">
          <cell r="D15" t="str">
            <v>57-14236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5"/>
    </sheetNames>
    <sheetDataSet>
      <sheetData sheetId="0">
        <row r="9">
          <cell r="C9" t="str">
            <v>25</v>
          </cell>
        </row>
        <row r="15">
          <cell r="D15" t="str">
            <v>57-15092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6"/>
    </sheetNames>
    <sheetDataSet>
      <sheetData sheetId="0">
        <row r="9">
          <cell r="C9" t="str">
            <v>26</v>
          </cell>
        </row>
        <row r="15">
          <cell r="D15" t="str">
            <v>57-14640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7"/>
    </sheetNames>
    <sheetDataSet>
      <sheetData sheetId="0">
        <row r="9">
          <cell r="C9" t="str">
            <v>27</v>
          </cell>
        </row>
        <row r="15">
          <cell r="D15" t="str">
            <v>57-14608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8"/>
    </sheetNames>
    <sheetDataSet>
      <sheetData sheetId="0">
        <row r="9">
          <cell r="C9" t="str">
            <v>28</v>
          </cell>
        </row>
        <row r="15">
          <cell r="D15" t="str">
            <v>57-13004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9"/>
    </sheetNames>
    <sheetDataSet>
      <sheetData sheetId="0">
        <row r="9">
          <cell r="C9" t="str">
            <v>29</v>
          </cell>
        </row>
        <row r="15">
          <cell r="D15" t="str">
            <v>57-15072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"/>
    </sheetNames>
    <sheetDataSet>
      <sheetData sheetId="0">
        <row r="9">
          <cell r="C9" t="str">
            <v>3</v>
          </cell>
        </row>
        <row r="15">
          <cell r="D15" t="str">
            <v>57-14774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0"/>
    </sheetNames>
    <sheetDataSet>
      <sheetData sheetId="0">
        <row r="9">
          <cell r="C9" t="str">
            <v>30</v>
          </cell>
        </row>
        <row r="15">
          <cell r="D15" t="str">
            <v>57-15106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1"/>
    </sheetNames>
    <sheetDataSet>
      <sheetData sheetId="0">
        <row r="9">
          <cell r="C9" t="str">
            <v>31</v>
          </cell>
        </row>
        <row r="15">
          <cell r="D15" t="str">
            <v>57-14604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2"/>
    </sheetNames>
    <sheetDataSet>
      <sheetData sheetId="0">
        <row r="9">
          <cell r="C9" t="str">
            <v>32</v>
          </cell>
        </row>
        <row r="15">
          <cell r="D15" t="str">
            <v>57-14370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5"/>
    </sheetNames>
    <sheetDataSet>
      <sheetData sheetId="0">
        <row r="9">
          <cell r="C9" t="str">
            <v>105</v>
          </cell>
        </row>
        <row r="15">
          <cell r="D15" t="str">
            <v>57-14692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3"/>
    </sheetNames>
    <sheetDataSet>
      <sheetData sheetId="0">
        <row r="9">
          <cell r="C9" t="str">
            <v>33</v>
          </cell>
        </row>
        <row r="15">
          <cell r="D15" t="str">
            <v>57-14458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4"/>
    </sheetNames>
    <sheetDataSet>
      <sheetData sheetId="0">
        <row r="9">
          <cell r="C9" t="str">
            <v>34</v>
          </cell>
        </row>
        <row r="15">
          <cell r="D15" t="str">
            <v>57-14614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5"/>
    </sheetNames>
    <sheetDataSet>
      <sheetData sheetId="0">
        <row r="9">
          <cell r="C9" t="str">
            <v>35</v>
          </cell>
        </row>
        <row r="15">
          <cell r="D15" t="str">
            <v>57-14632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6"/>
    </sheetNames>
    <sheetDataSet>
      <sheetData sheetId="0">
        <row r="9">
          <cell r="C9" t="str">
            <v>36</v>
          </cell>
        </row>
        <row r="15">
          <cell r="D15" t="str">
            <v>57-14932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7"/>
    </sheetNames>
    <sheetDataSet>
      <sheetData sheetId="0">
        <row r="9">
          <cell r="C9" t="str">
            <v>37</v>
          </cell>
        </row>
        <row r="15">
          <cell r="D15" t="str">
            <v>57-14906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8"/>
    </sheetNames>
    <sheetDataSet>
      <sheetData sheetId="0">
        <row r="9">
          <cell r="C9" t="str">
            <v>38</v>
          </cell>
        </row>
        <row r="15">
          <cell r="D15" t="str">
            <v>57-14660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9"/>
    </sheetNames>
    <sheetDataSet>
      <sheetData sheetId="0">
        <row r="9">
          <cell r="C9" t="str">
            <v>39</v>
          </cell>
        </row>
        <row r="15">
          <cell r="D15" t="str">
            <v>57-11080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"/>
    </sheetNames>
    <sheetDataSet>
      <sheetData sheetId="0">
        <row r="9">
          <cell r="C9" t="str">
            <v>4</v>
          </cell>
        </row>
        <row r="15">
          <cell r="D15" t="str">
            <v>57-14346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0"/>
    </sheetNames>
    <sheetDataSet>
      <sheetData sheetId="0">
        <row r="9">
          <cell r="C9" t="str">
            <v>40</v>
          </cell>
        </row>
        <row r="15">
          <cell r="D15" t="str">
            <v>57-14502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1"/>
    </sheetNames>
    <sheetDataSet>
      <sheetData sheetId="0">
        <row r="9">
          <cell r="C9" t="str">
            <v>41</v>
          </cell>
        </row>
        <row r="15">
          <cell r="D15" t="str">
            <v>57-14924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6"/>
    </sheetNames>
    <sheetDataSet>
      <sheetData sheetId="0">
        <row r="9">
          <cell r="C9" t="str">
            <v>106</v>
          </cell>
        </row>
        <row r="15">
          <cell r="D15" t="str">
            <v>57-14676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2"/>
    </sheetNames>
    <sheetDataSet>
      <sheetData sheetId="0">
        <row r="9">
          <cell r="C9" t="str">
            <v>42</v>
          </cell>
        </row>
        <row r="15">
          <cell r="D15" t="str">
            <v>9B-00223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3"/>
    </sheetNames>
    <sheetDataSet>
      <sheetData sheetId="0">
        <row r="9">
          <cell r="C9" t="str">
            <v>43</v>
          </cell>
        </row>
        <row r="15">
          <cell r="D15" t="str">
            <v>57-14896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4"/>
    </sheetNames>
    <sheetDataSet>
      <sheetData sheetId="0">
        <row r="9">
          <cell r="C9" t="str">
            <v>44</v>
          </cell>
        </row>
        <row r="15">
          <cell r="D15" t="str">
            <v>57-15034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5"/>
    </sheetNames>
    <sheetDataSet>
      <sheetData sheetId="0">
        <row r="9">
          <cell r="C9" t="str">
            <v>45</v>
          </cell>
        </row>
        <row r="15">
          <cell r="D15" t="str">
            <v>57-14946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6"/>
    </sheetNames>
    <sheetDataSet>
      <sheetData sheetId="0">
        <row r="9">
          <cell r="C9" t="str">
            <v>46</v>
          </cell>
        </row>
        <row r="15">
          <cell r="D15" t="str">
            <v>57-14446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7"/>
    </sheetNames>
    <sheetDataSet>
      <sheetData sheetId="0">
        <row r="9">
          <cell r="C9" t="str">
            <v>47</v>
          </cell>
        </row>
        <row r="15">
          <cell r="D15" t="str">
            <v>57-14878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8"/>
    </sheetNames>
    <sheetDataSet>
      <sheetData sheetId="0">
        <row r="9">
          <cell r="C9" t="str">
            <v>48</v>
          </cell>
        </row>
        <row r="15">
          <cell r="D15" t="str">
            <v>57-14984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9"/>
    </sheetNames>
    <sheetDataSet>
      <sheetData sheetId="0">
        <row r="9">
          <cell r="C9" t="str">
            <v>49</v>
          </cell>
        </row>
        <row r="15">
          <cell r="D15" t="str">
            <v>57-14524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"/>
    </sheetNames>
    <sheetDataSet>
      <sheetData sheetId="0">
        <row r="9">
          <cell r="C9" t="str">
            <v>5</v>
          </cell>
        </row>
        <row r="15">
          <cell r="D15" t="str">
            <v>57-15004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0"/>
    </sheetNames>
    <sheetDataSet>
      <sheetData sheetId="0">
        <row r="9">
          <cell r="C9" t="str">
            <v>50</v>
          </cell>
        </row>
        <row r="15">
          <cell r="D15" t="str">
            <v>57-14964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tabSelected="1" zoomScalePageLayoutView="0" workbookViewId="0" topLeftCell="A1">
      <pane xSplit="2" ySplit="5" topLeftCell="C9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59" sqref="I159:I162"/>
    </sheetView>
  </sheetViews>
  <sheetFormatPr defaultColWidth="9.140625" defaultRowHeight="15"/>
  <cols>
    <col min="1" max="1" width="10.57421875" style="0" customWidth="1"/>
    <col min="2" max="2" width="17.8515625" style="0" customWidth="1"/>
    <col min="3" max="3" width="11.421875" style="0" customWidth="1"/>
    <col min="4" max="4" width="14.140625" style="0" customWidth="1"/>
    <col min="5" max="5" width="11.421875" style="0" customWidth="1"/>
    <col min="6" max="6" width="13.57421875" style="6" customWidth="1"/>
    <col min="7" max="7" width="14.00390625" style="0" customWidth="1"/>
    <col min="8" max="8" width="13.00390625" style="13" customWidth="1"/>
    <col min="9" max="9" width="18.140625" style="0" customWidth="1"/>
  </cols>
  <sheetData>
    <row r="1" spans="1:7" ht="51" customHeight="1">
      <c r="A1" s="34" t="s">
        <v>14</v>
      </c>
      <c r="B1" s="34"/>
      <c r="C1" s="34"/>
      <c r="D1" s="34"/>
      <c r="E1" s="34"/>
      <c r="F1" s="34"/>
      <c r="G1" s="34"/>
    </row>
    <row r="2" spans="1:8" ht="17.25" customHeight="1">
      <c r="A2" s="35" t="s">
        <v>0</v>
      </c>
      <c r="B2" s="36" t="s">
        <v>1</v>
      </c>
      <c r="C2" s="37" t="s">
        <v>10</v>
      </c>
      <c r="D2" s="38"/>
      <c r="E2" s="38"/>
      <c r="F2" s="38"/>
      <c r="G2" s="38"/>
      <c r="H2" s="39"/>
    </row>
    <row r="3" spans="1:8" ht="16.5" customHeight="1">
      <c r="A3" s="35"/>
      <c r="B3" s="36"/>
      <c r="C3" s="40" t="s">
        <v>2</v>
      </c>
      <c r="D3" s="41"/>
      <c r="E3" s="40" t="s">
        <v>3</v>
      </c>
      <c r="F3" s="41"/>
      <c r="G3" s="26" t="s">
        <v>4</v>
      </c>
      <c r="H3" s="29" t="s">
        <v>9</v>
      </c>
    </row>
    <row r="4" spans="1:8" ht="18.75" customHeight="1">
      <c r="A4" s="35"/>
      <c r="B4" s="36"/>
      <c r="C4" s="18" t="s">
        <v>11</v>
      </c>
      <c r="D4" s="8" t="s">
        <v>12</v>
      </c>
      <c r="E4" s="8" t="s">
        <v>13</v>
      </c>
      <c r="F4" s="8" t="s">
        <v>12</v>
      </c>
      <c r="G4" s="27"/>
      <c r="H4" s="30"/>
    </row>
    <row r="5" spans="1:8" ht="17.25" customHeight="1">
      <c r="A5" s="35"/>
      <c r="B5" s="36"/>
      <c r="C5" s="32" t="s">
        <v>15</v>
      </c>
      <c r="D5" s="33"/>
      <c r="E5" s="32" t="s">
        <v>16</v>
      </c>
      <c r="F5" s="33"/>
      <c r="G5" s="28"/>
      <c r="H5" s="31"/>
    </row>
    <row r="6" spans="1:8" ht="15.75">
      <c r="A6" s="2" t="str">
        <f>'[1]Лист1'!$C$9</f>
        <v>1</v>
      </c>
      <c r="B6" s="2" t="str">
        <f>'[1]Лист1'!$D$15</f>
        <v>57-14840</v>
      </c>
      <c r="C6" s="16">
        <f>D6*4.1868</f>
        <v>46.121</v>
      </c>
      <c r="D6" s="9">
        <v>11.015811598356741</v>
      </c>
      <c r="E6" s="16">
        <f>F6*4.1868</f>
        <v>48.229</v>
      </c>
      <c r="F6" s="9">
        <v>11.519298748447502</v>
      </c>
      <c r="G6" s="20">
        <f aca="true" t="shared" si="0" ref="G6:G69">F6-D6</f>
        <v>0.503487150090761</v>
      </c>
      <c r="H6" s="7"/>
    </row>
    <row r="7" spans="1:8" ht="15.75">
      <c r="A7" s="3" t="str">
        <f>'[65]Лист1'!$C$9</f>
        <v>2</v>
      </c>
      <c r="B7" s="3" t="str">
        <f>'[65]Лист1'!$D$15</f>
        <v>57-14988</v>
      </c>
      <c r="C7" s="16">
        <f aca="true" t="shared" si="1" ref="C7:C70">D7*4.1868</f>
        <v>0</v>
      </c>
      <c r="D7" s="9">
        <v>0</v>
      </c>
      <c r="E7" s="16">
        <f aca="true" t="shared" si="2" ref="E7:E70">F7*4.1868</f>
        <v>0</v>
      </c>
      <c r="F7" s="9">
        <v>0</v>
      </c>
      <c r="G7" s="20">
        <f t="shared" si="0"/>
        <v>0</v>
      </c>
      <c r="H7" s="7">
        <v>0.45655</v>
      </c>
    </row>
    <row r="8" spans="1:8" ht="15.75">
      <c r="A8" s="3" t="str">
        <f>'[76]Лист1'!$C$9</f>
        <v>3</v>
      </c>
      <c r="B8" s="3" t="str">
        <f>'[76]Лист1'!$D$15</f>
        <v>57-14774</v>
      </c>
      <c r="C8" s="16">
        <f t="shared" si="1"/>
        <v>75.36900000000001</v>
      </c>
      <c r="D8" s="9">
        <v>18.001576382917744</v>
      </c>
      <c r="E8" s="16">
        <f t="shared" si="2"/>
        <v>75.643</v>
      </c>
      <c r="F8" s="9">
        <v>18.067020158593674</v>
      </c>
      <c r="G8" s="20">
        <f t="shared" si="0"/>
        <v>0.06544377567593074</v>
      </c>
      <c r="H8" s="7"/>
    </row>
    <row r="9" spans="1:8" ht="15.75">
      <c r="A9" s="3" t="str">
        <f>'[87]Лист1'!$C$9</f>
        <v>4</v>
      </c>
      <c r="B9" s="3" t="str">
        <f>'[87]Лист1'!$D$15</f>
        <v>57-14346</v>
      </c>
      <c r="C9" s="16">
        <f t="shared" si="1"/>
        <v>91.35</v>
      </c>
      <c r="D9" s="9">
        <v>21.818572656921752</v>
      </c>
      <c r="E9" s="16">
        <f t="shared" si="2"/>
        <v>94.036</v>
      </c>
      <c r="F9" s="9">
        <v>22.46011273526321</v>
      </c>
      <c r="G9" s="20">
        <f t="shared" si="0"/>
        <v>0.6415400783414569</v>
      </c>
      <c r="H9" s="7"/>
    </row>
    <row r="10" spans="1:8" ht="15.75">
      <c r="A10" s="3" t="str">
        <f>'[98]Лист1'!$C$9</f>
        <v>5</v>
      </c>
      <c r="B10" s="3" t="str">
        <f>'[98]Лист1'!$D$15</f>
        <v>57-15004</v>
      </c>
      <c r="C10" s="16">
        <f t="shared" si="1"/>
        <v>40.83</v>
      </c>
      <c r="D10" s="9">
        <v>9.752077959300658</v>
      </c>
      <c r="E10" s="16">
        <f t="shared" si="2"/>
        <v>43.906</v>
      </c>
      <c r="F10" s="9">
        <v>10.486767937326837</v>
      </c>
      <c r="G10" s="20">
        <f t="shared" si="0"/>
        <v>0.7346899780261786</v>
      </c>
      <c r="H10" s="7"/>
    </row>
    <row r="11" spans="1:8" ht="15.75">
      <c r="A11" s="3" t="str">
        <f>'[109]Лист1'!$C$9</f>
        <v>6</v>
      </c>
      <c r="B11" s="3" t="str">
        <f>'[109]Лист1'!$D$15</f>
        <v>57-14382</v>
      </c>
      <c r="C11" s="16">
        <f t="shared" si="1"/>
        <v>44.76</v>
      </c>
      <c r="D11" s="9">
        <v>10.690742333046718</v>
      </c>
      <c r="E11" s="16">
        <f t="shared" si="2"/>
        <v>45.413</v>
      </c>
      <c r="F11" s="9">
        <v>10.846708703544472</v>
      </c>
      <c r="G11" s="20">
        <f t="shared" si="0"/>
        <v>0.15596637049775453</v>
      </c>
      <c r="H11" s="7"/>
    </row>
    <row r="12" spans="1:8" ht="15.75">
      <c r="A12" s="3" t="str">
        <f>'[120]Лист1'!$C$9</f>
        <v>7</v>
      </c>
      <c r="B12" s="3" t="str">
        <f>'[120]Лист1'!$D$15</f>
        <v>57-14492</v>
      </c>
      <c r="C12" s="16">
        <f t="shared" si="1"/>
        <v>24.679</v>
      </c>
      <c r="D12" s="9">
        <v>5.894477882869972</v>
      </c>
      <c r="E12" s="16">
        <f t="shared" si="2"/>
        <v>26.191</v>
      </c>
      <c r="F12" s="9">
        <v>6.255612878570746</v>
      </c>
      <c r="G12" s="20">
        <f t="shared" si="0"/>
        <v>0.3611349957007741</v>
      </c>
      <c r="H12" s="7"/>
    </row>
    <row r="13" spans="1:8" ht="15.75">
      <c r="A13" s="3" t="str">
        <f>'[130]Лист1'!$C$9</f>
        <v>8</v>
      </c>
      <c r="B13" s="3" t="str">
        <f>'[130]Лист1'!$D$15</f>
        <v>57-14642</v>
      </c>
      <c r="C13" s="16">
        <f t="shared" si="1"/>
        <v>0</v>
      </c>
      <c r="D13" s="9">
        <v>0</v>
      </c>
      <c r="E13" s="16">
        <f t="shared" si="2"/>
        <v>0</v>
      </c>
      <c r="F13" s="9">
        <v>0</v>
      </c>
      <c r="G13" s="20">
        <f t="shared" si="0"/>
        <v>0</v>
      </c>
      <c r="H13" s="7">
        <v>0.9637</v>
      </c>
    </row>
    <row r="14" spans="1:8" ht="15.75">
      <c r="A14" s="3" t="str">
        <f>'[141]Лист1'!$C$9</f>
        <v>9</v>
      </c>
      <c r="B14" s="3" t="str">
        <f>'[141]Лист1'!$D$15</f>
        <v>57-14592</v>
      </c>
      <c r="C14" s="16">
        <f t="shared" si="1"/>
        <v>26.841574799999997</v>
      </c>
      <c r="D14" s="9">
        <v>6.411</v>
      </c>
      <c r="E14" s="16">
        <f t="shared" si="2"/>
        <v>26.942895359999998</v>
      </c>
      <c r="F14" s="9">
        <v>6.4352</v>
      </c>
      <c r="G14" s="20">
        <f t="shared" si="0"/>
        <v>0.024200000000000443</v>
      </c>
      <c r="H14" s="7"/>
    </row>
    <row r="15" spans="1:8" ht="15.75">
      <c r="A15" s="3" t="str">
        <f>'[2]Лист1'!$C$9</f>
        <v>10</v>
      </c>
      <c r="B15" s="3" t="str">
        <f>'[2]Лист1'!$D$15</f>
        <v>57-15088</v>
      </c>
      <c r="C15" s="16">
        <f t="shared" si="1"/>
        <v>0.202</v>
      </c>
      <c r="D15" s="9">
        <v>0.048246871118754184</v>
      </c>
      <c r="E15" s="16">
        <f t="shared" si="2"/>
        <v>0.202</v>
      </c>
      <c r="F15" s="9">
        <v>0.048246871118754184</v>
      </c>
      <c r="G15" s="20">
        <f t="shared" si="0"/>
        <v>0</v>
      </c>
      <c r="H15" s="7"/>
    </row>
    <row r="16" spans="1:8" ht="15.75">
      <c r="A16" s="3" t="str">
        <f>'[13]Лист1'!$C$9</f>
        <v>11</v>
      </c>
      <c r="B16" s="3" t="str">
        <f>'[13]Лист1'!$D$15</f>
        <v>57-15080</v>
      </c>
      <c r="C16" s="16">
        <f t="shared" si="1"/>
        <v>3.114</v>
      </c>
      <c r="D16" s="9">
        <v>0.7437661220980224</v>
      </c>
      <c r="E16" s="16">
        <f t="shared" si="2"/>
        <v>3.114</v>
      </c>
      <c r="F16" s="9">
        <v>0.7437661220980224</v>
      </c>
      <c r="G16" s="20">
        <f t="shared" si="0"/>
        <v>0</v>
      </c>
      <c r="H16" s="7"/>
    </row>
    <row r="17" spans="1:8" ht="15.75">
      <c r="A17" s="3" t="str">
        <f>'[24]Лист1'!$C$9</f>
        <v>12</v>
      </c>
      <c r="B17" s="3" t="str">
        <f>'[24]Лист1'!$D$15</f>
        <v>57-14748</v>
      </c>
      <c r="C17" s="16">
        <f t="shared" si="1"/>
        <v>40.841</v>
      </c>
      <c r="D17" s="9">
        <v>9.754705264163562</v>
      </c>
      <c r="E17" s="16">
        <f t="shared" si="2"/>
        <v>42.171</v>
      </c>
      <c r="F17" s="9">
        <v>10.072370306678131</v>
      </c>
      <c r="G17" s="20">
        <f t="shared" si="0"/>
        <v>0.3176650425145695</v>
      </c>
      <c r="H17" s="7"/>
    </row>
    <row r="18" spans="1:8" ht="15.75">
      <c r="A18" s="3" t="str">
        <f>'[35]Лист1'!$C$9</f>
        <v>13</v>
      </c>
      <c r="B18" s="3" t="str">
        <f>'[35]Лист1'!$D$15</f>
        <v>57-14742</v>
      </c>
      <c r="C18" s="16">
        <f t="shared" si="1"/>
        <v>38.127</v>
      </c>
      <c r="D18" s="9">
        <v>9.106477500716538</v>
      </c>
      <c r="E18" s="16">
        <f t="shared" si="2"/>
        <v>38.637</v>
      </c>
      <c r="F18" s="9">
        <v>9.22828890799656</v>
      </c>
      <c r="G18" s="20">
        <f t="shared" si="0"/>
        <v>0.12181140728002227</v>
      </c>
      <c r="H18" s="7"/>
    </row>
    <row r="19" spans="1:8" ht="15.75">
      <c r="A19" s="3" t="str">
        <f>'[46]Лист1'!$C$9</f>
        <v>14</v>
      </c>
      <c r="B19" s="3" t="str">
        <f>'[46]Лист1'!$D$15</f>
        <v>57-14792</v>
      </c>
      <c r="C19" s="16">
        <f t="shared" si="1"/>
        <v>16.668</v>
      </c>
      <c r="D19" s="9">
        <v>3.9810834049871024</v>
      </c>
      <c r="E19" s="16">
        <f t="shared" si="2"/>
        <v>16.668</v>
      </c>
      <c r="F19" s="9">
        <v>3.9810834049871024</v>
      </c>
      <c r="G19" s="20">
        <f t="shared" si="0"/>
        <v>0</v>
      </c>
      <c r="H19" s="7"/>
    </row>
    <row r="20" spans="1:8" ht="15.75">
      <c r="A20" s="3" t="str">
        <f>'[57]Лист1'!$C$9</f>
        <v>15</v>
      </c>
      <c r="B20" s="3" t="str">
        <f>'[57]Лист1'!$D$15</f>
        <v>57-14970</v>
      </c>
      <c r="C20" s="16">
        <f t="shared" si="1"/>
        <v>7.787448</v>
      </c>
      <c r="D20" s="9">
        <v>1.86</v>
      </c>
      <c r="E20" s="16">
        <f t="shared" si="2"/>
        <v>7.786</v>
      </c>
      <c r="F20" s="9">
        <v>1.8596541511416833</v>
      </c>
      <c r="G20" s="20">
        <f t="shared" si="0"/>
        <v>-0.00034584885831678847</v>
      </c>
      <c r="H20" s="7"/>
    </row>
    <row r="21" spans="1:8" ht="15.75">
      <c r="A21" s="3" t="str">
        <f>'[61]Лист1'!$C$9</f>
        <v>16</v>
      </c>
      <c r="B21" s="3" t="str">
        <f>'[61]Лист1'!$D$15</f>
        <v>57-14330</v>
      </c>
      <c r="C21" s="16">
        <f t="shared" si="1"/>
        <v>11.289</v>
      </c>
      <c r="D21" s="9">
        <v>2.6963313270278015</v>
      </c>
      <c r="E21" s="16">
        <f t="shared" si="2"/>
        <v>11.289</v>
      </c>
      <c r="F21" s="9">
        <v>2.6963313270278015</v>
      </c>
      <c r="G21" s="20">
        <f t="shared" si="0"/>
        <v>0</v>
      </c>
      <c r="H21" s="7"/>
    </row>
    <row r="22" spans="1:8" ht="15.75">
      <c r="A22" s="3" t="str">
        <f>'[62]Лист1'!$C$9</f>
        <v>17</v>
      </c>
      <c r="B22" s="3" t="str">
        <f>'[62]Лист1'!$D$15</f>
        <v>57-14496</v>
      </c>
      <c r="C22" s="16">
        <f t="shared" si="1"/>
        <v>32.152</v>
      </c>
      <c r="D22" s="9">
        <v>7.67937326836725</v>
      </c>
      <c r="E22" s="16">
        <f t="shared" si="2"/>
        <v>34.111</v>
      </c>
      <c r="F22" s="9">
        <v>8.147272379860514</v>
      </c>
      <c r="G22" s="20">
        <f t="shared" si="0"/>
        <v>0.4678991114932636</v>
      </c>
      <c r="H22" s="7"/>
    </row>
    <row r="23" spans="1:8" ht="15.75">
      <c r="A23" s="3" t="str">
        <f>'[63]Лист1'!$C$9</f>
        <v>18</v>
      </c>
      <c r="B23" s="3" t="str">
        <f>'[63]Лист1'!$D$15</f>
        <v>57-14144</v>
      </c>
      <c r="C23" s="16">
        <f t="shared" si="1"/>
        <v>79.672</v>
      </c>
      <c r="D23" s="9">
        <v>19.029330276105856</v>
      </c>
      <c r="E23" s="16">
        <f t="shared" si="2"/>
        <v>84.871</v>
      </c>
      <c r="F23" s="9">
        <v>20.271090092672207</v>
      </c>
      <c r="G23" s="20">
        <f t="shared" si="0"/>
        <v>1.2417598165663506</v>
      </c>
      <c r="H23" s="7"/>
    </row>
    <row r="24" spans="1:8" ht="15.75">
      <c r="A24" s="3" t="str">
        <f>'[64]Лист1'!$C$9</f>
        <v>19</v>
      </c>
      <c r="B24" s="3" t="str">
        <f>'[64]Лист1'!$D$15</f>
        <v>57-15086</v>
      </c>
      <c r="C24" s="16">
        <f t="shared" si="1"/>
        <v>0.504</v>
      </c>
      <c r="D24" s="9">
        <v>0.12037833190025796</v>
      </c>
      <c r="E24" s="16">
        <f t="shared" si="2"/>
        <v>0.504</v>
      </c>
      <c r="F24" s="9">
        <v>0.12037833190025796</v>
      </c>
      <c r="G24" s="20">
        <f t="shared" si="0"/>
        <v>0</v>
      </c>
      <c r="H24" s="7"/>
    </row>
    <row r="25" spans="1:8" ht="15.75">
      <c r="A25" s="3" t="str">
        <f>'[66]Лист1'!$C$9</f>
        <v>20</v>
      </c>
      <c r="B25" s="3" t="str">
        <f>'[66]Лист1'!$D$15</f>
        <v>57-14468</v>
      </c>
      <c r="C25" s="16">
        <f t="shared" si="1"/>
        <v>14.149</v>
      </c>
      <c r="D25" s="9">
        <v>3.37943059138244</v>
      </c>
      <c r="E25" s="16">
        <f t="shared" si="2"/>
        <v>14.149</v>
      </c>
      <c r="F25" s="9">
        <v>3.37943059138244</v>
      </c>
      <c r="G25" s="20">
        <f t="shared" si="0"/>
        <v>0</v>
      </c>
      <c r="H25" s="7"/>
    </row>
    <row r="26" spans="1:8" ht="15.75">
      <c r="A26" s="3" t="str">
        <f>'[67]Лист1'!$C$9</f>
        <v>21</v>
      </c>
      <c r="B26" s="3" t="str">
        <f>'[67]Лист1'!$D$15</f>
        <v>57-14450</v>
      </c>
      <c r="C26" s="16">
        <f t="shared" si="1"/>
        <v>6.0582996</v>
      </c>
      <c r="D26" s="9">
        <v>1.447</v>
      </c>
      <c r="E26" s="16">
        <f t="shared" si="2"/>
        <v>6.0582996</v>
      </c>
      <c r="F26" s="9">
        <v>1.447</v>
      </c>
      <c r="G26" s="20">
        <f t="shared" si="0"/>
        <v>0</v>
      </c>
      <c r="H26" s="7"/>
    </row>
    <row r="27" spans="1:8" ht="15.75">
      <c r="A27" s="3" t="str">
        <f>'[68]Лист1'!$C$9</f>
        <v>22</v>
      </c>
      <c r="B27" s="3" t="str">
        <f>'[68]Лист1'!$D$15</f>
        <v>57-14504</v>
      </c>
      <c r="C27" s="16">
        <f t="shared" si="1"/>
        <v>28.364</v>
      </c>
      <c r="D27" s="9">
        <v>6.7746250119422955</v>
      </c>
      <c r="E27" s="16">
        <f t="shared" si="2"/>
        <v>28.364</v>
      </c>
      <c r="F27" s="9">
        <v>6.7746250119422955</v>
      </c>
      <c r="G27" s="20">
        <f t="shared" si="0"/>
        <v>0</v>
      </c>
      <c r="H27" s="7"/>
    </row>
    <row r="28" spans="1:8" ht="15.75">
      <c r="A28" s="3" t="str">
        <f>'[69]Лист1'!$C$9</f>
        <v>23</v>
      </c>
      <c r="B28" s="3" t="str">
        <f>'[69]Лист1'!$D$15</f>
        <v>57-14662</v>
      </c>
      <c r="C28" s="16">
        <f t="shared" si="1"/>
        <v>5.404</v>
      </c>
      <c r="D28" s="9">
        <v>1.290723225374988</v>
      </c>
      <c r="E28" s="16">
        <f t="shared" si="2"/>
        <v>5.811</v>
      </c>
      <c r="F28" s="9">
        <v>1.387933505302379</v>
      </c>
      <c r="G28" s="20">
        <f t="shared" si="0"/>
        <v>0.09721027992739084</v>
      </c>
      <c r="H28" s="7"/>
    </row>
    <row r="29" spans="1:8" ht="15.75">
      <c r="A29" s="3" t="str">
        <f>'[70]Лист1'!$C$9</f>
        <v>24</v>
      </c>
      <c r="B29" s="3" t="str">
        <f>'[70]Лист1'!$D$15</f>
        <v>57-14236</v>
      </c>
      <c r="C29" s="16">
        <f t="shared" si="1"/>
        <v>45.482</v>
      </c>
      <c r="D29" s="9">
        <v>10.86318907041177</v>
      </c>
      <c r="E29" s="16">
        <f t="shared" si="2"/>
        <v>49.409</v>
      </c>
      <c r="F29" s="9">
        <v>11.801136906467947</v>
      </c>
      <c r="G29" s="20">
        <f t="shared" si="0"/>
        <v>0.9379478360561766</v>
      </c>
      <c r="H29" s="7"/>
    </row>
    <row r="30" spans="1:8" ht="15.75">
      <c r="A30" s="3" t="str">
        <f>'[71]Лист1'!$C$9</f>
        <v>25</v>
      </c>
      <c r="B30" s="3" t="str">
        <f>'[71]Лист1'!$D$15</f>
        <v>57-15092</v>
      </c>
      <c r="C30" s="16">
        <f t="shared" si="1"/>
        <v>10.665</v>
      </c>
      <c r="D30" s="9">
        <v>2.547291487532244</v>
      </c>
      <c r="E30" s="16">
        <f t="shared" si="2"/>
        <v>10.665</v>
      </c>
      <c r="F30" s="9">
        <v>2.547291487532244</v>
      </c>
      <c r="G30" s="20">
        <f t="shared" si="0"/>
        <v>0</v>
      </c>
      <c r="H30" s="7"/>
    </row>
    <row r="31" spans="1:8" ht="15.75">
      <c r="A31" s="3" t="str">
        <f>'[72]Лист1'!$C$9</f>
        <v>26</v>
      </c>
      <c r="B31" s="3" t="str">
        <f>'[72]Лист1'!$D$15</f>
        <v>57-14640</v>
      </c>
      <c r="C31" s="16">
        <f t="shared" si="1"/>
        <v>132.443</v>
      </c>
      <c r="D31" s="9">
        <v>31.63346708703545</v>
      </c>
      <c r="E31" s="16">
        <f t="shared" si="2"/>
        <v>133.289</v>
      </c>
      <c r="F31" s="9">
        <v>31.835530715582305</v>
      </c>
      <c r="G31" s="20">
        <f t="shared" si="0"/>
        <v>0.20206362854685622</v>
      </c>
      <c r="H31" s="7"/>
    </row>
    <row r="32" spans="1:8" ht="15.75">
      <c r="A32" s="3" t="str">
        <f>'[73]Лист1'!$C$9</f>
        <v>27</v>
      </c>
      <c r="B32" s="3" t="str">
        <f>'[73]Лист1'!$D$15</f>
        <v>57-14608</v>
      </c>
      <c r="C32" s="16">
        <f t="shared" si="1"/>
        <v>13.211</v>
      </c>
      <c r="D32" s="9">
        <v>3.155393140345849</v>
      </c>
      <c r="E32" s="16">
        <f t="shared" si="2"/>
        <v>13.217</v>
      </c>
      <c r="F32" s="9">
        <v>3.156826215725614</v>
      </c>
      <c r="G32" s="20">
        <f t="shared" si="0"/>
        <v>0.0014330753797651141</v>
      </c>
      <c r="H32" s="7"/>
    </row>
    <row r="33" spans="1:8" ht="15.75">
      <c r="A33" s="3" t="str">
        <f>'[74]Лист1'!$C$9</f>
        <v>28</v>
      </c>
      <c r="B33" s="3" t="str">
        <f>'[74]Лист1'!$D$15</f>
        <v>57-13004</v>
      </c>
      <c r="C33" s="16">
        <f t="shared" si="1"/>
        <v>38.746</v>
      </c>
      <c r="D33" s="9">
        <v>9.254323110728958</v>
      </c>
      <c r="E33" s="16">
        <f t="shared" si="2"/>
        <v>39.899</v>
      </c>
      <c r="F33" s="9">
        <v>9.529712429540462</v>
      </c>
      <c r="G33" s="20">
        <f t="shared" si="0"/>
        <v>0.27538931881150397</v>
      </c>
      <c r="H33" s="7"/>
    </row>
    <row r="34" spans="1:8" ht="15.75">
      <c r="A34" s="3" t="str">
        <f>'[75]Лист1'!$C$9</f>
        <v>29</v>
      </c>
      <c r="B34" s="3" t="str">
        <f>'[75]Лист1'!$D$15</f>
        <v>57-15072</v>
      </c>
      <c r="C34" s="16">
        <f t="shared" si="1"/>
        <v>68.748</v>
      </c>
      <c r="D34" s="9">
        <v>16.420177701347093</v>
      </c>
      <c r="E34" s="16">
        <f t="shared" si="2"/>
        <v>68.748</v>
      </c>
      <c r="F34" s="9">
        <v>16.420177701347093</v>
      </c>
      <c r="G34" s="20">
        <f t="shared" si="0"/>
        <v>0</v>
      </c>
      <c r="H34" s="7"/>
    </row>
    <row r="35" spans="1:8" ht="15.75">
      <c r="A35" s="3" t="str">
        <f>'[77]Лист1'!$C$9</f>
        <v>30</v>
      </c>
      <c r="B35" s="3" t="str">
        <f>'[77]Лист1'!$D$15</f>
        <v>57-15106</v>
      </c>
      <c r="C35" s="16">
        <f t="shared" si="1"/>
        <v>8.45</v>
      </c>
      <c r="D35" s="9">
        <v>2.0182478265023405</v>
      </c>
      <c r="E35" s="16">
        <f t="shared" si="2"/>
        <v>8.45</v>
      </c>
      <c r="F35" s="9">
        <v>2.0182478265023405</v>
      </c>
      <c r="G35" s="20">
        <f t="shared" si="0"/>
        <v>0</v>
      </c>
      <c r="H35" s="7"/>
    </row>
    <row r="36" spans="1:8" ht="15.75">
      <c r="A36" s="3" t="str">
        <f>'[78]Лист1'!$C$9</f>
        <v>31</v>
      </c>
      <c r="B36" s="3" t="str">
        <f>'[78]Лист1'!$D$15</f>
        <v>57-14604</v>
      </c>
      <c r="C36" s="16">
        <f t="shared" si="1"/>
        <v>49.053000000000004</v>
      </c>
      <c r="D36" s="9">
        <v>11.716107767268559</v>
      </c>
      <c r="E36" s="16">
        <f t="shared" si="2"/>
        <v>52.165</v>
      </c>
      <c r="F36" s="9">
        <v>12.459396197573327</v>
      </c>
      <c r="G36" s="20">
        <f t="shared" si="0"/>
        <v>0.7432884303047675</v>
      </c>
      <c r="H36" s="7"/>
    </row>
    <row r="37" spans="1:8" ht="15.75">
      <c r="A37" s="3" t="str">
        <f>'[79]Лист1'!$C$9</f>
        <v>32</v>
      </c>
      <c r="B37" s="3" t="str">
        <f>'[79]Лист1'!$D$15</f>
        <v>57-14370</v>
      </c>
      <c r="C37" s="16">
        <f t="shared" si="1"/>
        <v>0.314</v>
      </c>
      <c r="D37" s="9">
        <v>0.07499761154103372</v>
      </c>
      <c r="E37" s="16">
        <f t="shared" si="2"/>
        <v>0.314</v>
      </c>
      <c r="F37" s="9">
        <v>0.07499761154103372</v>
      </c>
      <c r="G37" s="20">
        <f t="shared" si="0"/>
        <v>0</v>
      </c>
      <c r="H37" s="7"/>
    </row>
    <row r="38" spans="1:8" ht="15.75">
      <c r="A38" s="3" t="str">
        <f>'[80]Лист1'!$C$9</f>
        <v>33</v>
      </c>
      <c r="B38" s="3" t="str">
        <f>'[80]Лист1'!$D$15</f>
        <v>57-14458</v>
      </c>
      <c r="C38" s="16">
        <f t="shared" si="1"/>
        <v>11.250000000000002</v>
      </c>
      <c r="D38" s="9">
        <v>2.6870163370593296</v>
      </c>
      <c r="E38" s="16">
        <f t="shared" si="2"/>
        <v>11.257</v>
      </c>
      <c r="F38" s="9">
        <v>2.6886882583357217</v>
      </c>
      <c r="G38" s="20">
        <f t="shared" si="0"/>
        <v>0.001671921276392041</v>
      </c>
      <c r="H38" s="7"/>
    </row>
    <row r="39" spans="1:8" ht="15.75">
      <c r="A39" s="3" t="str">
        <f>'[81]Лист1'!$C$9</f>
        <v>34</v>
      </c>
      <c r="B39" s="3" t="str">
        <f>'[81]Лист1'!$D$15</f>
        <v>57-14614</v>
      </c>
      <c r="C39" s="16">
        <f t="shared" si="1"/>
        <v>2.198</v>
      </c>
      <c r="D39" s="9">
        <v>0.5249832807872361</v>
      </c>
      <c r="E39" s="16">
        <f t="shared" si="2"/>
        <v>2.198</v>
      </c>
      <c r="F39" s="9">
        <v>0.5249832807872361</v>
      </c>
      <c r="G39" s="20">
        <f t="shared" si="0"/>
        <v>0</v>
      </c>
      <c r="H39" s="7"/>
    </row>
    <row r="40" spans="1:8" ht="15.75">
      <c r="A40" s="3" t="str">
        <f>'[82]Лист1'!$C$9</f>
        <v>35</v>
      </c>
      <c r="B40" s="3" t="str">
        <f>'[82]Лист1'!$D$15</f>
        <v>57-14632</v>
      </c>
      <c r="C40" s="16">
        <f t="shared" si="1"/>
        <v>39.623</v>
      </c>
      <c r="D40" s="9">
        <v>9.463790962071272</v>
      </c>
      <c r="E40" s="16">
        <f t="shared" si="2"/>
        <v>40.4</v>
      </c>
      <c r="F40" s="9">
        <v>9.649374223750836</v>
      </c>
      <c r="G40" s="20">
        <f t="shared" si="0"/>
        <v>0.18558326167956452</v>
      </c>
      <c r="H40" s="7"/>
    </row>
    <row r="41" spans="1:8" ht="15.75">
      <c r="A41" s="3" t="str">
        <f>'[83]Лист1'!$C$9</f>
        <v>36</v>
      </c>
      <c r="B41" s="3" t="str">
        <f>'[83]Лист1'!$D$15</f>
        <v>57-14932</v>
      </c>
      <c r="C41" s="16">
        <f t="shared" si="1"/>
        <v>53.331</v>
      </c>
      <c r="D41" s="9">
        <v>12.737890513040988</v>
      </c>
      <c r="E41" s="16">
        <f t="shared" si="2"/>
        <v>54.407</v>
      </c>
      <c r="F41" s="9">
        <v>12.994888697812172</v>
      </c>
      <c r="G41" s="20">
        <f t="shared" si="0"/>
        <v>0.2569981847711844</v>
      </c>
      <c r="H41" s="7"/>
    </row>
    <row r="42" spans="1:8" ht="15.75">
      <c r="A42" s="3" t="str">
        <f>'[84]Лист1'!$C$9</f>
        <v>37</v>
      </c>
      <c r="B42" s="3" t="str">
        <f>'[84]Лист1'!$D$15</f>
        <v>57-14906</v>
      </c>
      <c r="C42" s="16">
        <f t="shared" si="1"/>
        <v>16.872</v>
      </c>
      <c r="D42" s="9">
        <v>4.029807967899112</v>
      </c>
      <c r="E42" s="16">
        <f t="shared" si="2"/>
        <v>17.653</v>
      </c>
      <c r="F42" s="9">
        <v>4.216346613165186</v>
      </c>
      <c r="G42" s="20">
        <f t="shared" si="0"/>
        <v>0.186538645266074</v>
      </c>
      <c r="H42" s="7"/>
    </row>
    <row r="43" spans="1:8" ht="15.75">
      <c r="A43" s="3" t="str">
        <f>'[85]Лист1'!$C$9</f>
        <v>38</v>
      </c>
      <c r="B43" s="3" t="str">
        <f>'[85]Лист1'!$D$15</f>
        <v>57-14660</v>
      </c>
      <c r="C43" s="16">
        <f t="shared" si="1"/>
        <v>0</v>
      </c>
      <c r="D43" s="9">
        <v>0</v>
      </c>
      <c r="E43" s="16">
        <f t="shared" si="2"/>
        <v>0</v>
      </c>
      <c r="F43" s="9">
        <v>0</v>
      </c>
      <c r="G43" s="20">
        <f t="shared" si="0"/>
        <v>0</v>
      </c>
      <c r="H43" s="7">
        <v>0.45655</v>
      </c>
    </row>
    <row r="44" spans="1:8" ht="15.75">
      <c r="A44" s="3" t="str">
        <f>'[86]Лист1'!$C$9</f>
        <v>39</v>
      </c>
      <c r="B44" s="3" t="str">
        <f>'[86]Лист1'!$D$15</f>
        <v>57-11080</v>
      </c>
      <c r="C44" s="16">
        <f t="shared" si="1"/>
        <v>54.972</v>
      </c>
      <c r="D44" s="9">
        <v>13.129836629406707</v>
      </c>
      <c r="E44" s="16">
        <f t="shared" si="2"/>
        <v>54.972</v>
      </c>
      <c r="F44" s="9">
        <v>13.129836629406707</v>
      </c>
      <c r="G44" s="20">
        <f t="shared" si="0"/>
        <v>0</v>
      </c>
      <c r="H44" s="7"/>
    </row>
    <row r="45" spans="1:8" ht="15.75">
      <c r="A45" s="3" t="str">
        <f>'[88]Лист1'!$C$9</f>
        <v>40</v>
      </c>
      <c r="B45" s="3" t="str">
        <f>'[88]Лист1'!$D$15</f>
        <v>57-14502</v>
      </c>
      <c r="C45" s="16">
        <f t="shared" si="1"/>
        <v>37.1</v>
      </c>
      <c r="D45" s="9">
        <v>8.8611827648801</v>
      </c>
      <c r="E45" s="16">
        <f t="shared" si="2"/>
        <v>37.1</v>
      </c>
      <c r="F45" s="9">
        <v>8.8611827648801</v>
      </c>
      <c r="G45" s="20">
        <f t="shared" si="0"/>
        <v>0</v>
      </c>
      <c r="H45" s="7"/>
    </row>
    <row r="46" spans="1:8" ht="15.75">
      <c r="A46" s="3" t="str">
        <f>'[89]Лист1'!$C$9</f>
        <v>41</v>
      </c>
      <c r="B46" s="3" t="str">
        <f>'[89]Лист1'!$D$15</f>
        <v>57-14924</v>
      </c>
      <c r="C46" s="16">
        <f t="shared" si="1"/>
        <v>15.98</v>
      </c>
      <c r="D46" s="9">
        <v>3.8167574281073855</v>
      </c>
      <c r="E46" s="16">
        <f t="shared" si="2"/>
        <v>15.98</v>
      </c>
      <c r="F46" s="9">
        <v>3.8167574281073855</v>
      </c>
      <c r="G46" s="20">
        <f t="shared" si="0"/>
        <v>0</v>
      </c>
      <c r="H46" s="7"/>
    </row>
    <row r="47" spans="1:8" ht="15.75">
      <c r="A47" s="4" t="str">
        <f>'[90]Лист1'!$C$9</f>
        <v>42</v>
      </c>
      <c r="B47" s="4" t="str">
        <f>'[90]Лист1'!$D$15</f>
        <v>9B-00223</v>
      </c>
      <c r="C47" s="16">
        <f t="shared" si="1"/>
        <v>0</v>
      </c>
      <c r="D47" s="9">
        <v>0</v>
      </c>
      <c r="E47" s="16">
        <f t="shared" si="2"/>
        <v>0</v>
      </c>
      <c r="F47" s="9">
        <v>0</v>
      </c>
      <c r="G47" s="20">
        <f t="shared" si="0"/>
        <v>0</v>
      </c>
      <c r="H47" s="7">
        <v>0.7452</v>
      </c>
    </row>
    <row r="48" spans="1:8" ht="15.75">
      <c r="A48" s="3" t="str">
        <f>'[91]Лист1'!$C$9</f>
        <v>43</v>
      </c>
      <c r="B48" s="3" t="str">
        <f>'[91]Лист1'!$D$15</f>
        <v>57-14896</v>
      </c>
      <c r="C48" s="16">
        <f t="shared" si="1"/>
        <v>3.976</v>
      </c>
      <c r="D48" s="9">
        <v>0.9496512849909239</v>
      </c>
      <c r="E48" s="16">
        <f t="shared" si="2"/>
        <v>3.976</v>
      </c>
      <c r="F48" s="9">
        <v>0.9496512849909239</v>
      </c>
      <c r="G48" s="20">
        <f t="shared" si="0"/>
        <v>0</v>
      </c>
      <c r="H48" s="7"/>
    </row>
    <row r="49" spans="1:8" ht="15.75">
      <c r="A49" s="3" t="str">
        <f>'[92]Лист1'!$C$9</f>
        <v>44</v>
      </c>
      <c r="B49" s="3" t="str">
        <f>'[92]Лист1'!$D$15</f>
        <v>57-15034</v>
      </c>
      <c r="C49" s="16">
        <f t="shared" si="1"/>
        <v>48.033</v>
      </c>
      <c r="D49" s="9">
        <v>11.472484952708513</v>
      </c>
      <c r="E49" s="16">
        <f t="shared" si="2"/>
        <v>48.637</v>
      </c>
      <c r="F49" s="9">
        <v>11.616747874271521</v>
      </c>
      <c r="G49" s="20">
        <f t="shared" si="0"/>
        <v>0.14426292156300846</v>
      </c>
      <c r="H49" s="7"/>
    </row>
    <row r="50" spans="1:8" ht="15.75">
      <c r="A50" s="3" t="str">
        <f>'[93]Лист1'!$C$9</f>
        <v>45</v>
      </c>
      <c r="B50" s="3" t="str">
        <f>'[93]Лист1'!$D$15</f>
        <v>57-14946</v>
      </c>
      <c r="C50" s="16">
        <f t="shared" si="1"/>
        <v>1.6454124</v>
      </c>
      <c r="D50" s="9">
        <v>0.393</v>
      </c>
      <c r="E50" s="16">
        <f t="shared" si="2"/>
        <v>1.646</v>
      </c>
      <c r="F50" s="9">
        <v>0.3931403458488583</v>
      </c>
      <c r="G50" s="20">
        <f t="shared" si="0"/>
        <v>0.00014034584885830315</v>
      </c>
      <c r="H50" s="7"/>
    </row>
    <row r="51" spans="1:8" ht="15.75">
      <c r="A51" s="3" t="str">
        <f>'[94]Лист1'!$C$9</f>
        <v>46</v>
      </c>
      <c r="B51" s="3" t="str">
        <f>'[94]Лист1'!$D$15</f>
        <v>57-14446</v>
      </c>
      <c r="C51" s="16">
        <f t="shared" si="1"/>
        <v>2.6125632</v>
      </c>
      <c r="D51" s="9">
        <v>0.624</v>
      </c>
      <c r="E51" s="16">
        <f t="shared" si="2"/>
        <v>3.079</v>
      </c>
      <c r="F51" s="9">
        <v>0.7354065157160601</v>
      </c>
      <c r="G51" s="20">
        <f t="shared" si="0"/>
        <v>0.11140651571606008</v>
      </c>
      <c r="H51" s="7"/>
    </row>
    <row r="52" spans="1:8" ht="15.75">
      <c r="A52" s="3" t="str">
        <f>'[95]Лист1'!$C$9</f>
        <v>47</v>
      </c>
      <c r="B52" s="3" t="str">
        <f>'[95]Лист1'!$D$15</f>
        <v>57-14878</v>
      </c>
      <c r="C52" s="16">
        <f t="shared" si="1"/>
        <v>0</v>
      </c>
      <c r="D52" s="9">
        <v>0</v>
      </c>
      <c r="E52" s="16">
        <f t="shared" si="2"/>
        <v>0</v>
      </c>
      <c r="F52" s="9">
        <v>0</v>
      </c>
      <c r="G52" s="20">
        <f t="shared" si="0"/>
        <v>0</v>
      </c>
      <c r="H52" s="7">
        <v>0.5955</v>
      </c>
    </row>
    <row r="53" spans="1:8" ht="15.75">
      <c r="A53" s="3" t="str">
        <f>'[96]Лист1'!$C$9</f>
        <v>48</v>
      </c>
      <c r="B53" s="3" t="str">
        <f>'[96]Лист1'!$D$15</f>
        <v>57-14984</v>
      </c>
      <c r="C53" s="16">
        <f t="shared" si="1"/>
        <v>32.469</v>
      </c>
      <c r="D53" s="9">
        <v>7.755087417598166</v>
      </c>
      <c r="E53" s="16">
        <f t="shared" si="2"/>
        <v>34.122</v>
      </c>
      <c r="F53" s="9">
        <v>8.149899684723417</v>
      </c>
      <c r="G53" s="20">
        <f t="shared" si="0"/>
        <v>0.39481226712525075</v>
      </c>
      <c r="H53" s="7"/>
    </row>
    <row r="54" spans="1:8" ht="15.75">
      <c r="A54" s="3" t="str">
        <f>'[97]Лист1'!$C$9</f>
        <v>49</v>
      </c>
      <c r="B54" s="3" t="str">
        <f>'[97]Лист1'!$D$15</f>
        <v>57-14524</v>
      </c>
      <c r="C54" s="16">
        <f t="shared" si="1"/>
        <v>34.764</v>
      </c>
      <c r="D54" s="9">
        <v>8.30323875035827</v>
      </c>
      <c r="E54" s="16">
        <f t="shared" si="2"/>
        <v>36.743</v>
      </c>
      <c r="F54" s="9">
        <v>8.775914779784085</v>
      </c>
      <c r="G54" s="20">
        <f t="shared" si="0"/>
        <v>0.47267602942581455</v>
      </c>
      <c r="H54" s="7"/>
    </row>
    <row r="55" spans="1:8" ht="15.75">
      <c r="A55" s="3" t="str">
        <f>'[99]Лист1'!$C$9</f>
        <v>50</v>
      </c>
      <c r="B55" s="3" t="str">
        <f>'[99]Лист1'!$D$15</f>
        <v>57-14964</v>
      </c>
      <c r="C55" s="16">
        <f t="shared" si="1"/>
        <v>0.687</v>
      </c>
      <c r="D55" s="9">
        <v>0.16408713098308972</v>
      </c>
      <c r="E55" s="16">
        <f t="shared" si="2"/>
        <v>0.687</v>
      </c>
      <c r="F55" s="9">
        <v>0.16408713098308972</v>
      </c>
      <c r="G55" s="20">
        <f t="shared" si="0"/>
        <v>0</v>
      </c>
      <c r="H55" s="7"/>
    </row>
    <row r="56" spans="1:8" ht="15.75">
      <c r="A56" s="3" t="str">
        <f>'[100]Лист1'!$C$9</f>
        <v>51</v>
      </c>
      <c r="B56" s="3" t="str">
        <f>'[100]Лист1'!$D$15</f>
        <v>57-15014</v>
      </c>
      <c r="C56" s="16">
        <f t="shared" si="1"/>
        <v>8.738</v>
      </c>
      <c r="D56" s="9">
        <v>2.0870354447310593</v>
      </c>
      <c r="E56" s="16">
        <f t="shared" si="2"/>
        <v>8.738</v>
      </c>
      <c r="F56" s="9">
        <v>2.0870354447310593</v>
      </c>
      <c r="G56" s="20">
        <f t="shared" si="0"/>
        <v>0</v>
      </c>
      <c r="H56" s="7"/>
    </row>
    <row r="57" spans="1:8" ht="15.75">
      <c r="A57" s="3" t="str">
        <f>'[101]Лист1'!$C$9</f>
        <v>52</v>
      </c>
      <c r="B57" s="3" t="str">
        <f>'[101]Лист1'!$D$15</f>
        <v>57-14962</v>
      </c>
      <c r="C57" s="16">
        <f t="shared" si="1"/>
        <v>29.858</v>
      </c>
      <c r="D57" s="9">
        <v>7.131460781503774</v>
      </c>
      <c r="E57" s="16">
        <f t="shared" si="2"/>
        <v>30.013</v>
      </c>
      <c r="F57" s="9">
        <v>7.168481895481036</v>
      </c>
      <c r="G57" s="20">
        <f t="shared" si="0"/>
        <v>0.0370211139772616</v>
      </c>
      <c r="H57" s="7"/>
    </row>
    <row r="58" spans="1:8" ht="15.75">
      <c r="A58" s="3" t="str">
        <f>'[102]Лист1'!$C$9</f>
        <v>53</v>
      </c>
      <c r="B58" s="3" t="str">
        <f>'[102]Лист1'!$D$15</f>
        <v>57-14954</v>
      </c>
      <c r="C58" s="16">
        <f t="shared" si="1"/>
        <v>7.029</v>
      </c>
      <c r="D58" s="9">
        <v>1.678847807394669</v>
      </c>
      <c r="E58" s="16">
        <f t="shared" si="2"/>
        <v>7.054</v>
      </c>
      <c r="F58" s="9">
        <v>1.6848189548103565</v>
      </c>
      <c r="G58" s="20">
        <f t="shared" si="0"/>
        <v>0.005971147415687383</v>
      </c>
      <c r="H58" s="7"/>
    </row>
    <row r="59" spans="1:8" ht="15.75">
      <c r="A59" s="3" t="str">
        <f>'[103]Лист1'!$C$9</f>
        <v>54</v>
      </c>
      <c r="B59" s="3" t="str">
        <f>'[103]Лист1'!$D$15</f>
        <v>57-14950</v>
      </c>
      <c r="C59" s="16">
        <f t="shared" si="1"/>
        <v>13.247035200000001</v>
      </c>
      <c r="D59" s="9">
        <v>3.164</v>
      </c>
      <c r="E59" s="16">
        <f t="shared" si="2"/>
        <v>13.247035200000001</v>
      </c>
      <c r="F59" s="9">
        <v>3.164</v>
      </c>
      <c r="G59" s="20">
        <f t="shared" si="0"/>
        <v>0</v>
      </c>
      <c r="H59" s="7"/>
    </row>
    <row r="60" spans="1:8" ht="15.75">
      <c r="A60" s="3" t="str">
        <f>'[104]Лист1'!$C$9</f>
        <v>55</v>
      </c>
      <c r="B60" s="3" t="str">
        <f>'[104]Лист1'!$D$15</f>
        <v>57-15018</v>
      </c>
      <c r="C60" s="16">
        <f t="shared" si="1"/>
        <v>52.253</v>
      </c>
      <c r="D60" s="9">
        <v>12.480414636476546</v>
      </c>
      <c r="E60" s="16">
        <f t="shared" si="2"/>
        <v>55.491</v>
      </c>
      <c r="F60" s="9">
        <v>13.253797649756377</v>
      </c>
      <c r="G60" s="20">
        <f t="shared" si="0"/>
        <v>0.7733830132798314</v>
      </c>
      <c r="H60" s="7"/>
    </row>
    <row r="61" spans="1:8" ht="15.75">
      <c r="A61" s="3" t="str">
        <f>'[105]Лист1'!$C$9</f>
        <v>56</v>
      </c>
      <c r="B61" s="3" t="str">
        <f>'[105]Лист1'!$D$15</f>
        <v>57-15048</v>
      </c>
      <c r="C61" s="16">
        <f t="shared" si="1"/>
        <v>16.808</v>
      </c>
      <c r="D61" s="9">
        <v>4.014521830514952</v>
      </c>
      <c r="E61" s="16">
        <f t="shared" si="2"/>
        <v>16.808</v>
      </c>
      <c r="F61" s="9">
        <v>4.014521830514952</v>
      </c>
      <c r="G61" s="20">
        <f t="shared" si="0"/>
        <v>0</v>
      </c>
      <c r="H61" s="7"/>
    </row>
    <row r="62" spans="1:8" ht="15.75">
      <c r="A62" s="3" t="str">
        <f>'[106]Лист1'!$C$9</f>
        <v>57</v>
      </c>
      <c r="B62" s="3" t="str">
        <f>'[106]Лист1'!$D$15</f>
        <v>57-15012</v>
      </c>
      <c r="C62" s="16">
        <f t="shared" si="1"/>
        <v>57.535</v>
      </c>
      <c r="D62" s="9">
        <v>13.74199866246298</v>
      </c>
      <c r="E62" s="16">
        <f t="shared" si="2"/>
        <v>57.714</v>
      </c>
      <c r="F62" s="9">
        <v>13.7847520779593</v>
      </c>
      <c r="G62" s="20">
        <f t="shared" si="0"/>
        <v>0.04275341549632117</v>
      </c>
      <c r="H62" s="7"/>
    </row>
    <row r="63" spans="1:8" ht="15.75">
      <c r="A63" s="3" t="str">
        <f>'[107]Лист1'!$C$9</f>
        <v>58</v>
      </c>
      <c r="B63" s="3" t="str">
        <f>'[107]Лист1'!$D$15</f>
        <v>57-15016</v>
      </c>
      <c r="C63" s="16">
        <f t="shared" si="1"/>
        <v>0</v>
      </c>
      <c r="D63" s="9">
        <v>0</v>
      </c>
      <c r="E63" s="16">
        <f t="shared" si="2"/>
        <v>0</v>
      </c>
      <c r="F63" s="9">
        <v>0</v>
      </c>
      <c r="G63" s="20">
        <f t="shared" si="0"/>
        <v>0</v>
      </c>
      <c r="H63" s="7">
        <v>0.45769999999999994</v>
      </c>
    </row>
    <row r="64" spans="1:8" ht="15.75">
      <c r="A64" s="3" t="str">
        <f>'[108]Лист1'!$C$9</f>
        <v>59</v>
      </c>
      <c r="B64" s="3" t="str">
        <f>'[108]Лист1'!$D$15</f>
        <v>57-14378</v>
      </c>
      <c r="C64" s="16">
        <f t="shared" si="1"/>
        <v>15.691999999999998</v>
      </c>
      <c r="D64" s="9">
        <v>3.7479698098786662</v>
      </c>
      <c r="E64" s="16">
        <f t="shared" si="2"/>
        <v>16.364</v>
      </c>
      <c r="F64" s="9">
        <v>3.908474252412344</v>
      </c>
      <c r="G64" s="20">
        <f t="shared" si="0"/>
        <v>0.16050444253367768</v>
      </c>
      <c r="H64" s="7"/>
    </row>
    <row r="65" spans="1:8" ht="15.75">
      <c r="A65" s="3" t="str">
        <f>'[110]Лист1'!$C$9</f>
        <v>60</v>
      </c>
      <c r="B65" s="3" t="str">
        <f>'[110]Лист1'!$D$15</f>
        <v>57-15030</v>
      </c>
      <c r="C65" s="16">
        <f t="shared" si="1"/>
        <v>0</v>
      </c>
      <c r="D65" s="9">
        <v>0</v>
      </c>
      <c r="E65" s="16">
        <f t="shared" si="2"/>
        <v>0</v>
      </c>
      <c r="F65" s="9">
        <v>0</v>
      </c>
      <c r="G65" s="20">
        <f t="shared" si="0"/>
        <v>0</v>
      </c>
      <c r="H65" s="7">
        <v>0.7428999999999999</v>
      </c>
    </row>
    <row r="66" spans="1:8" ht="15.75">
      <c r="A66" s="3" t="str">
        <f>'[111]Лист1'!$C$9</f>
        <v>61</v>
      </c>
      <c r="B66" s="3" t="str">
        <f>'[111]Лист1'!$D$15</f>
        <v>57-15000</v>
      </c>
      <c r="C66" s="16">
        <f t="shared" si="1"/>
        <v>0</v>
      </c>
      <c r="D66" s="9">
        <v>0</v>
      </c>
      <c r="E66" s="16">
        <f t="shared" si="2"/>
        <v>0</v>
      </c>
      <c r="F66" s="9">
        <v>0</v>
      </c>
      <c r="G66" s="20">
        <f t="shared" si="0"/>
        <v>0</v>
      </c>
      <c r="H66" s="7">
        <v>0.41745</v>
      </c>
    </row>
    <row r="67" spans="1:8" ht="15.75">
      <c r="A67" s="3" t="str">
        <f>'[112]Лист1'!$C$9</f>
        <v>62</v>
      </c>
      <c r="B67" s="3" t="str">
        <f>'[112]Лист1'!$D$15</f>
        <v>57-15056</v>
      </c>
      <c r="C67" s="16">
        <f t="shared" si="1"/>
        <v>79.948</v>
      </c>
      <c r="D67" s="9">
        <v>19.095251743575044</v>
      </c>
      <c r="E67" s="16">
        <f t="shared" si="2"/>
        <v>79.948</v>
      </c>
      <c r="F67" s="9">
        <v>19.095251743575044</v>
      </c>
      <c r="G67" s="20">
        <f t="shared" si="0"/>
        <v>0</v>
      </c>
      <c r="H67" s="7"/>
    </row>
    <row r="68" spans="1:8" ht="15.75">
      <c r="A68" s="3" t="str">
        <f>'[113]Лист1'!$C$9</f>
        <v>63</v>
      </c>
      <c r="B68" s="3" t="str">
        <f>'[113]Лист1'!$D$15</f>
        <v>57-14744</v>
      </c>
      <c r="C68" s="16">
        <f t="shared" si="1"/>
        <v>51.707</v>
      </c>
      <c r="D68" s="9">
        <v>12.350004776917933</v>
      </c>
      <c r="E68" s="16">
        <f t="shared" si="2"/>
        <v>55.351</v>
      </c>
      <c r="F68" s="9">
        <v>13.220359224228527</v>
      </c>
      <c r="G68" s="20">
        <f t="shared" si="0"/>
        <v>0.8703544473105946</v>
      </c>
      <c r="H68" s="7"/>
    </row>
    <row r="69" spans="1:8" ht="15.75">
      <c r="A69" s="3" t="str">
        <f>'[114]Лист1'!$C$9</f>
        <v>64</v>
      </c>
      <c r="B69" s="3" t="str">
        <f>'[114]Лист1'!$D$15</f>
        <v>57-14440</v>
      </c>
      <c r="C69" s="16">
        <f t="shared" si="1"/>
        <v>15.319</v>
      </c>
      <c r="D69" s="9">
        <v>3.6588802904366107</v>
      </c>
      <c r="E69" s="16">
        <f t="shared" si="2"/>
        <v>15.319</v>
      </c>
      <c r="F69" s="9">
        <v>3.6588802904366107</v>
      </c>
      <c r="G69" s="20">
        <f t="shared" si="0"/>
        <v>0</v>
      </c>
      <c r="H69" s="7"/>
    </row>
    <row r="70" spans="1:8" ht="15.75">
      <c r="A70" s="3" t="str">
        <f>'[115]Лист1'!$C$9</f>
        <v>65</v>
      </c>
      <c r="B70" s="3" t="str">
        <f>'[115]Лист1'!$D$15</f>
        <v>57-14844</v>
      </c>
      <c r="C70" s="16">
        <f t="shared" si="1"/>
        <v>4.706</v>
      </c>
      <c r="D70" s="9">
        <v>1.124008789528996</v>
      </c>
      <c r="E70" s="16">
        <f t="shared" si="2"/>
        <v>4.706</v>
      </c>
      <c r="F70" s="9">
        <v>1.124008789528996</v>
      </c>
      <c r="G70" s="20">
        <f aca="true" t="shared" si="3" ref="G70:G133">F70-D70</f>
        <v>0</v>
      </c>
      <c r="H70" s="7"/>
    </row>
    <row r="71" spans="1:8" ht="15.75">
      <c r="A71" s="3" t="str">
        <f>'[116]Лист1'!$C$9</f>
        <v>66</v>
      </c>
      <c r="B71" s="3" t="str">
        <f>'[116]Лист1'!$D$15</f>
        <v>57-14930</v>
      </c>
      <c r="C71" s="16">
        <f aca="true" t="shared" si="4" ref="C71:C134">D71*4.1868</f>
        <v>18.429</v>
      </c>
      <c r="D71" s="9">
        <v>4.401691028948123</v>
      </c>
      <c r="E71" s="16">
        <f aca="true" t="shared" si="5" ref="E71:E134">F71*4.1868</f>
        <v>18.429</v>
      </c>
      <c r="F71" s="9">
        <v>4.401691028948123</v>
      </c>
      <c r="G71" s="20">
        <f t="shared" si="3"/>
        <v>0</v>
      </c>
      <c r="H71" s="7"/>
    </row>
    <row r="72" spans="1:8" ht="15.75">
      <c r="A72" s="3" t="str">
        <f>'[117]Лист1'!$C$9</f>
        <v>67</v>
      </c>
      <c r="B72" s="3" t="str">
        <f>'[117]Лист1'!$D$15</f>
        <v>57-14722</v>
      </c>
      <c r="C72" s="16">
        <f t="shared" si="4"/>
        <v>28.6251516</v>
      </c>
      <c r="D72" s="9">
        <v>6.837</v>
      </c>
      <c r="E72" s="16">
        <f t="shared" si="5"/>
        <v>30.2245092</v>
      </c>
      <c r="F72" s="9">
        <v>7.219</v>
      </c>
      <c r="G72" s="20">
        <f t="shared" si="3"/>
        <v>0.38200000000000056</v>
      </c>
      <c r="H72" s="7"/>
    </row>
    <row r="73" spans="1:8" ht="15.75">
      <c r="A73" s="3" t="str">
        <f>'[118]Лист1'!$C$9</f>
        <v>68</v>
      </c>
      <c r="B73" s="3" t="str">
        <f>'[118]Лист1'!$D$15</f>
        <v>57-14836</v>
      </c>
      <c r="C73" s="16">
        <f t="shared" si="4"/>
        <v>0.734</v>
      </c>
      <c r="D73" s="9">
        <v>0.175312888124582</v>
      </c>
      <c r="E73" s="16">
        <f t="shared" si="5"/>
        <v>0.734</v>
      </c>
      <c r="F73" s="9">
        <v>0.175312888124582</v>
      </c>
      <c r="G73" s="20">
        <f t="shared" si="3"/>
        <v>0</v>
      </c>
      <c r="H73" s="7"/>
    </row>
    <row r="74" spans="1:8" ht="15.75">
      <c r="A74" s="3" t="str">
        <f>'[119]Лист1'!$C$9</f>
        <v>69</v>
      </c>
      <c r="B74" s="3" t="str">
        <f>'[119]Лист1'!$D$15</f>
        <v>57-14890</v>
      </c>
      <c r="C74" s="16">
        <f t="shared" si="4"/>
        <v>42.882</v>
      </c>
      <c r="D74" s="9">
        <v>10.242189739180281</v>
      </c>
      <c r="E74" s="16">
        <f t="shared" si="5"/>
        <v>43.11</v>
      </c>
      <c r="F74" s="9">
        <v>10.29664660361135</v>
      </c>
      <c r="G74" s="20">
        <f t="shared" si="3"/>
        <v>0.05445686443106901</v>
      </c>
      <c r="H74" s="7"/>
    </row>
    <row r="75" spans="1:8" ht="15.75">
      <c r="A75" s="3" t="str">
        <f>'[121]Лист1'!$C$9</f>
        <v>70</v>
      </c>
      <c r="B75" s="3" t="str">
        <f>'[121]Лист1'!$D$15</f>
        <v>57-15032</v>
      </c>
      <c r="C75" s="16">
        <f t="shared" si="4"/>
        <v>41.088</v>
      </c>
      <c r="D75" s="9">
        <v>9.813700200630553</v>
      </c>
      <c r="E75" s="16">
        <f t="shared" si="5"/>
        <v>43.338</v>
      </c>
      <c r="F75" s="9">
        <v>10.35110346804242</v>
      </c>
      <c r="G75" s="20">
        <f t="shared" si="3"/>
        <v>0.5374032674118663</v>
      </c>
      <c r="H75" s="7"/>
    </row>
    <row r="76" spans="1:8" ht="15.75">
      <c r="A76" s="3" t="str">
        <f>'[122]Лист1'!$C$9</f>
        <v>71</v>
      </c>
      <c r="B76" s="3" t="str">
        <f>'[122]Лист1'!$D$15</f>
        <v>9B-00356</v>
      </c>
      <c r="C76" s="16">
        <f t="shared" si="4"/>
        <v>0</v>
      </c>
      <c r="D76" s="9">
        <v>0</v>
      </c>
      <c r="E76" s="16">
        <f t="shared" si="5"/>
        <v>0</v>
      </c>
      <c r="F76" s="9">
        <v>0</v>
      </c>
      <c r="G76" s="20">
        <f t="shared" si="3"/>
        <v>0</v>
      </c>
      <c r="H76" s="7">
        <v>0.9625500000000001</v>
      </c>
    </row>
    <row r="77" spans="1:8" ht="15.75">
      <c r="A77" s="3" t="str">
        <f>'[123]Лист1'!$C$9</f>
        <v>72</v>
      </c>
      <c r="B77" s="3" t="str">
        <f>'[123]Лист1'!$D$15</f>
        <v>57-15054</v>
      </c>
      <c r="C77" s="16">
        <f t="shared" si="4"/>
        <v>31.00869684</v>
      </c>
      <c r="D77" s="9">
        <v>7.4063</v>
      </c>
      <c r="E77" s="16">
        <f t="shared" si="5"/>
        <v>31.673560679999998</v>
      </c>
      <c r="F77" s="9">
        <v>7.5651</v>
      </c>
      <c r="G77" s="20">
        <f t="shared" si="3"/>
        <v>0.15880000000000027</v>
      </c>
      <c r="H77" s="7"/>
    </row>
    <row r="78" spans="1:8" ht="15.75">
      <c r="A78" s="3" t="str">
        <f>'[124]Лист1'!$C$9</f>
        <v>73</v>
      </c>
      <c r="B78" s="3" t="str">
        <f>'[124]Лист1'!$D$15</f>
        <v>57-14978</v>
      </c>
      <c r="C78" s="16">
        <f t="shared" si="4"/>
        <v>2.244</v>
      </c>
      <c r="D78" s="9">
        <v>0.535970192032101</v>
      </c>
      <c r="E78" s="16">
        <f t="shared" si="5"/>
        <v>2.445</v>
      </c>
      <c r="F78" s="9">
        <v>0.5839782172542276</v>
      </c>
      <c r="G78" s="20">
        <f t="shared" si="3"/>
        <v>0.04800802522212666</v>
      </c>
      <c r="H78" s="7"/>
    </row>
    <row r="79" spans="1:8" ht="15.75">
      <c r="A79" s="3" t="str">
        <f>'[125]Лист1'!$C$9</f>
        <v>74</v>
      </c>
      <c r="B79" s="3" t="str">
        <f>'[125]Лист1'!$D$15</f>
        <v>57-15062</v>
      </c>
      <c r="C79" s="16">
        <f t="shared" si="4"/>
        <v>0</v>
      </c>
      <c r="D79" s="9">
        <v>0</v>
      </c>
      <c r="E79" s="16">
        <f t="shared" si="5"/>
        <v>0</v>
      </c>
      <c r="F79" s="9">
        <v>0</v>
      </c>
      <c r="G79" s="20">
        <f t="shared" si="3"/>
        <v>0</v>
      </c>
      <c r="H79" s="7">
        <v>0.45539999999999997</v>
      </c>
    </row>
    <row r="80" spans="1:8" ht="15.75">
      <c r="A80" s="3" t="str">
        <f>'[126]Лист1'!$C$9</f>
        <v>75</v>
      </c>
      <c r="B80" s="3" t="str">
        <f>'[126]Лист1'!$D$15</f>
        <v>57-14992</v>
      </c>
      <c r="C80" s="16">
        <f t="shared" si="4"/>
        <v>27.06</v>
      </c>
      <c r="D80" s="9">
        <v>6.46316996274004</v>
      </c>
      <c r="E80" s="16">
        <f t="shared" si="5"/>
        <v>28.933</v>
      </c>
      <c r="F80" s="9">
        <v>6.91052832712334</v>
      </c>
      <c r="G80" s="20">
        <f t="shared" si="3"/>
        <v>0.4473583643832999</v>
      </c>
      <c r="H80" s="7"/>
    </row>
    <row r="81" spans="1:8" ht="15.75">
      <c r="A81" s="3" t="str">
        <f>'[127]Лист1'!$C$9</f>
        <v>76</v>
      </c>
      <c r="B81" s="3" t="str">
        <f>'[127]Лист1'!$D$15</f>
        <v>57-14994</v>
      </c>
      <c r="C81" s="16">
        <f t="shared" si="4"/>
        <v>0</v>
      </c>
      <c r="D81" s="9">
        <v>0</v>
      </c>
      <c r="E81" s="16">
        <f t="shared" si="5"/>
        <v>0</v>
      </c>
      <c r="F81" s="9">
        <v>0</v>
      </c>
      <c r="G81" s="20">
        <f t="shared" si="3"/>
        <v>0</v>
      </c>
      <c r="H81" s="7">
        <v>0.45769999999999994</v>
      </c>
    </row>
    <row r="82" spans="1:8" ht="15.75">
      <c r="A82" s="3" t="str">
        <f>'[128]Лист1'!$C$9</f>
        <v>77</v>
      </c>
      <c r="B82" s="3" t="str">
        <f>'[128]Лист1'!$D$15</f>
        <v>57-14898</v>
      </c>
      <c r="C82" s="16">
        <f t="shared" si="4"/>
        <v>43.0779852</v>
      </c>
      <c r="D82" s="9">
        <v>10.289</v>
      </c>
      <c r="E82" s="16">
        <f t="shared" si="5"/>
        <v>43.088</v>
      </c>
      <c r="F82" s="9">
        <v>10.291391993885545</v>
      </c>
      <c r="G82" s="20">
        <f t="shared" si="3"/>
        <v>0.0023919938855456735</v>
      </c>
      <c r="H82" s="7"/>
    </row>
    <row r="83" spans="1:8" ht="15.75">
      <c r="A83" s="3" t="str">
        <f>'[152]Лист1'!$C$9</f>
        <v>78</v>
      </c>
      <c r="B83" s="3" t="str">
        <f>'[152]Лист1'!$D$15</f>
        <v>57-14388</v>
      </c>
      <c r="C83" s="16">
        <f t="shared" si="4"/>
        <v>15.332000000000003</v>
      </c>
      <c r="D83" s="9">
        <v>3.6619852870927683</v>
      </c>
      <c r="E83" s="16">
        <f t="shared" si="5"/>
        <v>16.386</v>
      </c>
      <c r="F83" s="9">
        <v>3.9137288621381483</v>
      </c>
      <c r="G83" s="20">
        <f t="shared" si="3"/>
        <v>0.25174357504538003</v>
      </c>
      <c r="H83" s="7"/>
    </row>
    <row r="84" spans="1:8" ht="15.75">
      <c r="A84" s="3" t="str">
        <f>'[129]Лист1'!$C$9</f>
        <v>79</v>
      </c>
      <c r="B84" s="3" t="str">
        <f>'[129]Лист1'!$D$15</f>
        <v>57-14788</v>
      </c>
      <c r="C84" s="16">
        <f t="shared" si="4"/>
        <v>19.147</v>
      </c>
      <c r="D84" s="9">
        <v>4.573182382726665</v>
      </c>
      <c r="E84" s="16">
        <f t="shared" si="5"/>
        <v>19.147</v>
      </c>
      <c r="F84" s="9">
        <v>4.573182382726665</v>
      </c>
      <c r="G84" s="20">
        <f t="shared" si="3"/>
        <v>0</v>
      </c>
      <c r="H84" s="7"/>
    </row>
    <row r="85" spans="1:8" ht="15.75">
      <c r="A85" s="3" t="str">
        <f>'[131]Лист1'!$C$9</f>
        <v>80</v>
      </c>
      <c r="B85" s="3" t="str">
        <f>'[131]Лист1'!$D$15</f>
        <v>57-14646</v>
      </c>
      <c r="C85" s="16">
        <f t="shared" si="4"/>
        <v>33.499</v>
      </c>
      <c r="D85" s="9">
        <v>8.001098691124488</v>
      </c>
      <c r="E85" s="16">
        <f t="shared" si="5"/>
        <v>33.499</v>
      </c>
      <c r="F85" s="9">
        <v>8.001098691124488</v>
      </c>
      <c r="G85" s="20">
        <f t="shared" si="3"/>
        <v>0</v>
      </c>
      <c r="H85" s="7"/>
    </row>
    <row r="86" spans="1:8" ht="15.75">
      <c r="A86" s="3" t="str">
        <f>'[132]Лист1'!$C$9</f>
        <v>81</v>
      </c>
      <c r="B86" s="3" t="str">
        <f>'[132]Лист1'!$D$15</f>
        <v>57-14320</v>
      </c>
      <c r="C86" s="16">
        <f t="shared" si="4"/>
        <v>113.424</v>
      </c>
      <c r="D86" s="9">
        <v>27.090856979077103</v>
      </c>
      <c r="E86" s="16">
        <f t="shared" si="5"/>
        <v>113.52000000000001</v>
      </c>
      <c r="F86" s="9">
        <v>27.11378618515334</v>
      </c>
      <c r="G86" s="20">
        <f t="shared" si="3"/>
        <v>0.022929206076238273</v>
      </c>
      <c r="H86" s="7"/>
    </row>
    <row r="87" spans="1:8" ht="15.75">
      <c r="A87" s="3" t="str">
        <f>'[133]Лист1'!$C$9</f>
        <v>82</v>
      </c>
      <c r="B87" s="3" t="str">
        <f>'[133]Лист1'!$D$15</f>
        <v>57-14526</v>
      </c>
      <c r="C87" s="16">
        <f t="shared" si="4"/>
        <v>225.4717404</v>
      </c>
      <c r="D87" s="9">
        <v>53.853</v>
      </c>
      <c r="E87" s="16">
        <f t="shared" si="5"/>
        <v>225.472</v>
      </c>
      <c r="F87" s="9">
        <v>53.853062004394765</v>
      </c>
      <c r="G87" s="20">
        <f t="shared" si="3"/>
        <v>6.200439476344854E-05</v>
      </c>
      <c r="H87" s="7"/>
    </row>
    <row r="88" spans="1:8" ht="15.75">
      <c r="A88" s="3" t="str">
        <f>'[134]Лист1'!$C$9</f>
        <v>83</v>
      </c>
      <c r="B88" s="3" t="str">
        <f>'[134]Лист1'!$D$15</f>
        <v>57-14134</v>
      </c>
      <c r="C88" s="16">
        <f t="shared" si="4"/>
        <v>34.05</v>
      </c>
      <c r="D88" s="9">
        <v>8.132702780166236</v>
      </c>
      <c r="E88" s="16">
        <f t="shared" si="5"/>
        <v>34.05</v>
      </c>
      <c r="F88" s="9">
        <v>8.132702780166236</v>
      </c>
      <c r="G88" s="20">
        <f t="shared" si="3"/>
        <v>0</v>
      </c>
      <c r="H88" s="7"/>
    </row>
    <row r="89" spans="1:8" ht="15.75">
      <c r="A89" s="3" t="str">
        <f>'[135]Лист1'!$C$9</f>
        <v>84</v>
      </c>
      <c r="B89" s="3" t="str">
        <f>'[135]Лист1'!$D$15</f>
        <v>57-14414</v>
      </c>
      <c r="C89" s="16">
        <f t="shared" si="4"/>
        <v>0</v>
      </c>
      <c r="D89" s="9">
        <v>0</v>
      </c>
      <c r="E89" s="16">
        <f t="shared" si="5"/>
        <v>0</v>
      </c>
      <c r="F89" s="9">
        <v>0</v>
      </c>
      <c r="G89" s="20">
        <f t="shared" si="3"/>
        <v>0</v>
      </c>
      <c r="H89" s="7"/>
    </row>
    <row r="90" spans="1:8" ht="15.75">
      <c r="A90" s="3" t="str">
        <f>'[136]Лист1'!$C$9</f>
        <v>85</v>
      </c>
      <c r="B90" s="3" t="str">
        <f>'[136]Лист1'!$D$15</f>
        <v>57-14318</v>
      </c>
      <c r="C90" s="16">
        <f t="shared" si="4"/>
        <v>16.315</v>
      </c>
      <c r="D90" s="9">
        <v>3.8967708034775965</v>
      </c>
      <c r="E90" s="16">
        <f t="shared" si="5"/>
        <v>18.839</v>
      </c>
      <c r="F90" s="9">
        <v>4.499617846565396</v>
      </c>
      <c r="G90" s="20">
        <f t="shared" si="3"/>
        <v>0.6028470430877997</v>
      </c>
      <c r="H90" s="7"/>
    </row>
    <row r="91" spans="1:8" ht="15.75">
      <c r="A91" s="3" t="str">
        <f>'[137]Лист1'!$C$9</f>
        <v>86</v>
      </c>
      <c r="B91" s="3" t="str">
        <f>'[137]Лист1'!$D$15</f>
        <v>57-14558</v>
      </c>
      <c r="C91" s="16">
        <f t="shared" si="4"/>
        <v>28.523</v>
      </c>
      <c r="D91" s="9">
        <v>6.812601509506067</v>
      </c>
      <c r="E91" s="16">
        <f t="shared" si="5"/>
        <v>28.523</v>
      </c>
      <c r="F91" s="9">
        <v>6.812601509506067</v>
      </c>
      <c r="G91" s="20">
        <f t="shared" si="3"/>
        <v>0</v>
      </c>
      <c r="H91" s="7"/>
    </row>
    <row r="92" spans="1:8" ht="15.75">
      <c r="A92" s="3" t="str">
        <f>'[138]Лист1'!$C$9</f>
        <v>87</v>
      </c>
      <c r="B92" s="3" t="str">
        <f>'[138]Лист1'!$D$15</f>
        <v>57-14246</v>
      </c>
      <c r="C92" s="16">
        <f t="shared" si="4"/>
        <v>26.11</v>
      </c>
      <c r="D92" s="9">
        <v>6.236266360943919</v>
      </c>
      <c r="E92" s="16">
        <f t="shared" si="5"/>
        <v>26.11</v>
      </c>
      <c r="F92" s="9">
        <v>6.236266360943919</v>
      </c>
      <c r="G92" s="20">
        <f t="shared" si="3"/>
        <v>0</v>
      </c>
      <c r="H92" s="7"/>
    </row>
    <row r="93" spans="1:8" ht="15.75">
      <c r="A93" s="3" t="str">
        <f>'[139]Лист1'!$C$9</f>
        <v>88</v>
      </c>
      <c r="B93" s="3" t="str">
        <f>'[139]Лист1'!$D$15</f>
        <v>57-14308</v>
      </c>
      <c r="C93" s="16">
        <f t="shared" si="4"/>
        <v>12.98</v>
      </c>
      <c r="D93" s="9">
        <v>3.1002197382248977</v>
      </c>
      <c r="E93" s="16">
        <f t="shared" si="5"/>
        <v>13.412</v>
      </c>
      <c r="F93" s="9">
        <v>3.2034011655679757</v>
      </c>
      <c r="G93" s="20">
        <f t="shared" si="3"/>
        <v>0.103181427343078</v>
      </c>
      <c r="H93" s="7"/>
    </row>
    <row r="94" spans="1:8" ht="15.75">
      <c r="A94" s="3" t="str">
        <f>'[140]Лист1'!$C$9</f>
        <v>89</v>
      </c>
      <c r="B94" s="3" t="str">
        <f>'[140]Лист1'!$D$15</f>
        <v>57-14544</v>
      </c>
      <c r="C94" s="16">
        <f t="shared" si="4"/>
        <v>112.425</v>
      </c>
      <c r="D94" s="9">
        <v>26.852249928346232</v>
      </c>
      <c r="E94" s="16">
        <f t="shared" si="5"/>
        <v>112.626</v>
      </c>
      <c r="F94" s="9">
        <v>26.90025795356836</v>
      </c>
      <c r="G94" s="20">
        <f t="shared" si="3"/>
        <v>0.04800802522212777</v>
      </c>
      <c r="H94" s="7"/>
    </row>
    <row r="95" spans="1:8" ht="15.75">
      <c r="A95" s="3" t="str">
        <f>'[142]Лист1'!$C$9</f>
        <v>90</v>
      </c>
      <c r="B95" s="3" t="str">
        <f>'[142]Лист1'!$D$15</f>
        <v>57-14138</v>
      </c>
      <c r="C95" s="16">
        <f t="shared" si="4"/>
        <v>63.477</v>
      </c>
      <c r="D95" s="9">
        <v>15.16122098022356</v>
      </c>
      <c r="E95" s="16">
        <f t="shared" si="5"/>
        <v>65.207</v>
      </c>
      <c r="F95" s="9">
        <v>15.574424381389127</v>
      </c>
      <c r="G95" s="20">
        <f t="shared" si="3"/>
        <v>0.41320340116556764</v>
      </c>
      <c r="H95" s="7"/>
    </row>
    <row r="96" spans="1:8" ht="15.75">
      <c r="A96" s="3" t="str">
        <f>'[143]Лист1'!$C$9</f>
        <v>91</v>
      </c>
      <c r="B96" s="3" t="str">
        <f>'[143]Лист1'!$D$15</f>
        <v>57-14842</v>
      </c>
      <c r="C96" s="16">
        <f t="shared" si="4"/>
        <v>79.213</v>
      </c>
      <c r="D96" s="9">
        <v>18.919700009553836</v>
      </c>
      <c r="E96" s="16">
        <f t="shared" si="5"/>
        <v>81.26</v>
      </c>
      <c r="F96" s="9">
        <v>19.408617559950322</v>
      </c>
      <c r="G96" s="20">
        <f t="shared" si="3"/>
        <v>0.48891755039648643</v>
      </c>
      <c r="H96" s="7"/>
    </row>
    <row r="97" spans="1:8" ht="15.75">
      <c r="A97" s="3" t="str">
        <f>'[144]Лист1'!$C$9</f>
        <v>92</v>
      </c>
      <c r="B97" s="3" t="str">
        <f>'[144]Лист1'!$D$15</f>
        <v>57-14454</v>
      </c>
      <c r="C97" s="16">
        <f t="shared" si="4"/>
        <v>16.867</v>
      </c>
      <c r="D97" s="9">
        <v>4.028613738415975</v>
      </c>
      <c r="E97" s="16">
        <f t="shared" si="5"/>
        <v>17.151</v>
      </c>
      <c r="F97" s="9">
        <v>4.096445973058183</v>
      </c>
      <c r="G97" s="20">
        <f t="shared" si="3"/>
        <v>0.067832234642208</v>
      </c>
      <c r="H97" s="7"/>
    </row>
    <row r="98" spans="1:8" ht="15.75">
      <c r="A98" s="3" t="str">
        <f>'[145]Лист1'!$C$9</f>
        <v>93</v>
      </c>
      <c r="B98" s="3" t="str">
        <f>'[145]Лист1'!$D$15</f>
        <v>57-14484</v>
      </c>
      <c r="C98" s="16">
        <f t="shared" si="4"/>
        <v>32.185</v>
      </c>
      <c r="D98" s="9">
        <v>7.6872551829559574</v>
      </c>
      <c r="E98" s="16">
        <f t="shared" si="5"/>
        <v>32.1839316</v>
      </c>
      <c r="F98" s="9">
        <v>7.687</v>
      </c>
      <c r="G98" s="20">
        <f t="shared" si="3"/>
        <v>-0.0002551829559571672</v>
      </c>
      <c r="H98" s="7"/>
    </row>
    <row r="99" spans="1:8" ht="15.75">
      <c r="A99" s="3" t="str">
        <f>'[146]Лист1'!$C$9</f>
        <v>94</v>
      </c>
      <c r="B99" s="3" t="str">
        <f>'[146]Лист1'!$D$15</f>
        <v>57-14958</v>
      </c>
      <c r="C99" s="16">
        <f t="shared" si="4"/>
        <v>33.705</v>
      </c>
      <c r="D99" s="9">
        <v>8.05030094582975</v>
      </c>
      <c r="E99" s="16">
        <f t="shared" si="5"/>
        <v>33.705</v>
      </c>
      <c r="F99" s="9">
        <v>8.05030094582975</v>
      </c>
      <c r="G99" s="20">
        <f t="shared" si="3"/>
        <v>0</v>
      </c>
      <c r="H99" s="7"/>
    </row>
    <row r="100" spans="1:8" ht="15.75">
      <c r="A100" s="3" t="str">
        <f>'[147]Лист1'!$C$9</f>
        <v>95</v>
      </c>
      <c r="B100" s="3" t="str">
        <f>'[147]Лист1'!$D$15</f>
        <v>57-14772</v>
      </c>
      <c r="C100" s="16">
        <f t="shared" si="4"/>
        <v>0</v>
      </c>
      <c r="D100" s="9">
        <v>0</v>
      </c>
      <c r="E100" s="16">
        <f t="shared" si="5"/>
        <v>0</v>
      </c>
      <c r="F100" s="9">
        <v>0</v>
      </c>
      <c r="G100" s="20">
        <f t="shared" si="3"/>
        <v>0</v>
      </c>
      <c r="H100" s="7">
        <v>0.45885</v>
      </c>
    </row>
    <row r="101" spans="1:8" ht="15.75">
      <c r="A101" s="3" t="str">
        <f>'[148]Лист1'!$C$9</f>
        <v>96</v>
      </c>
      <c r="B101" s="3" t="str">
        <f>'[148]Лист1'!$D$15</f>
        <v>57-14936</v>
      </c>
      <c r="C101" s="16">
        <f t="shared" si="4"/>
        <v>30.719</v>
      </c>
      <c r="D101" s="9">
        <v>7.337107098500049</v>
      </c>
      <c r="E101" s="16">
        <f t="shared" si="5"/>
        <v>31.118</v>
      </c>
      <c r="F101" s="9">
        <v>7.432406611254419</v>
      </c>
      <c r="G101" s="20">
        <f t="shared" si="3"/>
        <v>0.09529951275437032</v>
      </c>
      <c r="H101" s="7"/>
    </row>
    <row r="102" spans="1:8" ht="15.75">
      <c r="A102" s="3" t="str">
        <f>'[149]Лист1'!$C$9</f>
        <v>97</v>
      </c>
      <c r="B102" s="3" t="str">
        <f>'[149]Лист1'!$D$15</f>
        <v>57-14894</v>
      </c>
      <c r="C102" s="16">
        <f t="shared" si="4"/>
        <v>30.596</v>
      </c>
      <c r="D102" s="9">
        <v>7.307729053214866</v>
      </c>
      <c r="E102" s="16">
        <f t="shared" si="5"/>
        <v>30.596</v>
      </c>
      <c r="F102" s="9">
        <v>7.307729053214866</v>
      </c>
      <c r="G102" s="20">
        <f t="shared" si="3"/>
        <v>0</v>
      </c>
      <c r="H102" s="7"/>
    </row>
    <row r="103" spans="1:8" ht="15.75">
      <c r="A103" s="3" t="str">
        <f>'[150]Лист1'!$C$9</f>
        <v>98</v>
      </c>
      <c r="B103" s="3" t="str">
        <f>'[150]Лист1'!$D$15</f>
        <v>57-14488</v>
      </c>
      <c r="C103" s="16">
        <f t="shared" si="4"/>
        <v>98.922</v>
      </c>
      <c r="D103" s="9">
        <v>23.627113786185152</v>
      </c>
      <c r="E103" s="16">
        <f t="shared" si="5"/>
        <v>105.559</v>
      </c>
      <c r="F103" s="9">
        <v>25.212334002101844</v>
      </c>
      <c r="G103" s="20">
        <f t="shared" si="3"/>
        <v>1.5852202159166922</v>
      </c>
      <c r="H103" s="7"/>
    </row>
    <row r="104" spans="1:8" ht="15.75">
      <c r="A104" s="3" t="str">
        <f>'[151]Лист1'!$C$9</f>
        <v>99</v>
      </c>
      <c r="B104" s="3" t="str">
        <f>'[151]Лист1'!$D$15</f>
        <v>57-14624</v>
      </c>
      <c r="C104" s="16">
        <f t="shared" si="4"/>
        <v>0</v>
      </c>
      <c r="D104" s="9">
        <v>0</v>
      </c>
      <c r="E104" s="16">
        <f t="shared" si="5"/>
        <v>0</v>
      </c>
      <c r="F104" s="9">
        <v>0</v>
      </c>
      <c r="G104" s="20">
        <f t="shared" si="3"/>
        <v>0</v>
      </c>
      <c r="H104" s="7"/>
    </row>
    <row r="105" spans="1:8" ht="15.75">
      <c r="A105" s="3" t="str">
        <f>'[3]Лист1'!$C$9</f>
        <v>100</v>
      </c>
      <c r="B105" s="3" t="str">
        <f>'[3]Лист1'!$D$15</f>
        <v>57-14800</v>
      </c>
      <c r="C105" s="16">
        <f t="shared" si="4"/>
        <v>7.389</v>
      </c>
      <c r="D105" s="9">
        <v>1.7648323301805675</v>
      </c>
      <c r="E105" s="16">
        <f t="shared" si="5"/>
        <v>7.389</v>
      </c>
      <c r="F105" s="9">
        <v>1.7648323301805675</v>
      </c>
      <c r="G105" s="20">
        <f t="shared" si="3"/>
        <v>0</v>
      </c>
      <c r="H105" s="7"/>
    </row>
    <row r="106" spans="1:8" ht="15.75">
      <c r="A106" s="3" t="str">
        <f>'[4]Лист1'!$C$9</f>
        <v>101</v>
      </c>
      <c r="B106" s="3" t="str">
        <f>'[4]Лист1'!$D$15</f>
        <v>57-14768</v>
      </c>
      <c r="C106" s="16">
        <f t="shared" si="4"/>
        <v>0</v>
      </c>
      <c r="D106" s="9">
        <v>0</v>
      </c>
      <c r="E106" s="16">
        <f t="shared" si="5"/>
        <v>0</v>
      </c>
      <c r="F106" s="9">
        <v>0</v>
      </c>
      <c r="G106" s="20">
        <f t="shared" si="3"/>
        <v>0</v>
      </c>
      <c r="H106" s="7">
        <v>0.45655</v>
      </c>
    </row>
    <row r="107" spans="1:8" ht="15.75">
      <c r="A107" s="3" t="str">
        <f>'[5]Лист1'!$C$9</f>
        <v>102</v>
      </c>
      <c r="B107" s="3" t="str">
        <f>'[5]Лист1'!$D$15</f>
        <v>57-14762</v>
      </c>
      <c r="C107" s="16">
        <f t="shared" si="4"/>
        <v>40.772</v>
      </c>
      <c r="D107" s="9">
        <v>9.738224897296265</v>
      </c>
      <c r="E107" s="16">
        <f t="shared" si="5"/>
        <v>40.772</v>
      </c>
      <c r="F107" s="9">
        <v>9.738224897296265</v>
      </c>
      <c r="G107" s="20">
        <f t="shared" si="3"/>
        <v>0</v>
      </c>
      <c r="H107" s="7"/>
    </row>
    <row r="108" spans="1:8" ht="15.75">
      <c r="A108" s="3" t="str">
        <f>'[6]Лист1'!$C$9</f>
        <v>103</v>
      </c>
      <c r="B108" s="3" t="str">
        <f>'[6]Лист1'!$D$15</f>
        <v>57-14766</v>
      </c>
      <c r="C108" s="16">
        <f t="shared" si="4"/>
        <v>32.733</v>
      </c>
      <c r="D108" s="9">
        <v>7.818142734307824</v>
      </c>
      <c r="E108" s="16">
        <f t="shared" si="5"/>
        <v>32.733</v>
      </c>
      <c r="F108" s="9">
        <v>7.818142734307824</v>
      </c>
      <c r="G108" s="20">
        <f t="shared" si="3"/>
        <v>0</v>
      </c>
      <c r="H108" s="7"/>
    </row>
    <row r="109" spans="1:8" ht="15.75">
      <c r="A109" s="3" t="str">
        <f>'[7]Лист1'!$C$9</f>
        <v>104</v>
      </c>
      <c r="B109" s="3" t="str">
        <f>'[7]Лист1'!$D$15</f>
        <v>57-14912</v>
      </c>
      <c r="C109" s="16">
        <f t="shared" si="4"/>
        <v>16.516</v>
      </c>
      <c r="D109" s="9">
        <v>3.9447788286997225</v>
      </c>
      <c r="E109" s="16">
        <f t="shared" si="5"/>
        <v>19.704</v>
      </c>
      <c r="F109" s="9">
        <v>4.70621954714818</v>
      </c>
      <c r="G109" s="20">
        <f t="shared" si="3"/>
        <v>0.7614407184484575</v>
      </c>
      <c r="H109" s="7"/>
    </row>
    <row r="110" spans="1:8" ht="15.75">
      <c r="A110" s="3" t="str">
        <f>'[8]Лист1'!$C$9</f>
        <v>105</v>
      </c>
      <c r="B110" s="3" t="str">
        <f>'[8]Лист1'!$D$15</f>
        <v>57-14692</v>
      </c>
      <c r="C110" s="16">
        <f t="shared" si="4"/>
        <v>17.333351999999998</v>
      </c>
      <c r="D110" s="9">
        <v>4.14</v>
      </c>
      <c r="E110" s="16">
        <f t="shared" si="5"/>
        <v>17.333351999999998</v>
      </c>
      <c r="F110" s="9">
        <v>4.14</v>
      </c>
      <c r="G110" s="20">
        <f t="shared" si="3"/>
        <v>0</v>
      </c>
      <c r="H110" s="7"/>
    </row>
    <row r="111" spans="1:8" ht="15.75">
      <c r="A111" s="3" t="str">
        <f>'[9]Лист1'!$C$9</f>
        <v>106</v>
      </c>
      <c r="B111" s="3" t="str">
        <f>'[9]Лист1'!$D$15</f>
        <v>57-14676</v>
      </c>
      <c r="C111" s="16">
        <f t="shared" si="4"/>
        <v>23.27</v>
      </c>
      <c r="D111" s="9">
        <v>5.557944014521831</v>
      </c>
      <c r="E111" s="16">
        <f t="shared" si="5"/>
        <v>24.101</v>
      </c>
      <c r="F111" s="9">
        <v>5.75642495461928</v>
      </c>
      <c r="G111" s="20">
        <f t="shared" si="3"/>
        <v>0.19848094009744877</v>
      </c>
      <c r="H111" s="7"/>
    </row>
    <row r="112" spans="1:8" ht="15.75">
      <c r="A112" s="3" t="str">
        <f>'[10]Лист1'!$C$9</f>
        <v>107</v>
      </c>
      <c r="B112" s="3" t="str">
        <f>'[10]Лист1'!$D$15</f>
        <v>57-14364</v>
      </c>
      <c r="C112" s="16">
        <f t="shared" si="4"/>
        <v>19.686333599999998</v>
      </c>
      <c r="D112" s="9">
        <v>4.702</v>
      </c>
      <c r="E112" s="16">
        <f t="shared" si="5"/>
        <v>19.686333599999998</v>
      </c>
      <c r="F112" s="9">
        <v>4.702</v>
      </c>
      <c r="G112" s="20">
        <f t="shared" si="3"/>
        <v>0</v>
      </c>
      <c r="H112" s="7"/>
    </row>
    <row r="113" spans="1:8" ht="15.75">
      <c r="A113" s="3" t="str">
        <f>'[11]Лист1'!$C$9</f>
        <v>108</v>
      </c>
      <c r="B113" s="3" t="str">
        <f>'[11]Лист1'!$D$15</f>
        <v>57-14736</v>
      </c>
      <c r="C113" s="16">
        <f t="shared" si="4"/>
        <v>24.96212028</v>
      </c>
      <c r="D113" s="9">
        <v>5.9621</v>
      </c>
      <c r="E113" s="16">
        <f t="shared" si="5"/>
        <v>25.85014056</v>
      </c>
      <c r="F113" s="9">
        <v>6.1742</v>
      </c>
      <c r="G113" s="20">
        <f t="shared" si="3"/>
        <v>0.2120999999999995</v>
      </c>
      <c r="H113" s="7"/>
    </row>
    <row r="114" spans="1:8" ht="15.75">
      <c r="A114" s="3" t="str">
        <f>'[12]Лист1'!$C$9</f>
        <v>109</v>
      </c>
      <c r="B114" s="3" t="str">
        <f>'[12]Лист1'!$D$15</f>
        <v>57-14464</v>
      </c>
      <c r="C114" s="16">
        <f t="shared" si="4"/>
        <v>0</v>
      </c>
      <c r="D114" s="9">
        <v>0</v>
      </c>
      <c r="E114" s="16">
        <f t="shared" si="5"/>
        <v>0</v>
      </c>
      <c r="F114" s="9">
        <v>0</v>
      </c>
      <c r="G114" s="20">
        <f t="shared" si="3"/>
        <v>0</v>
      </c>
      <c r="H114" s="7">
        <v>0.437</v>
      </c>
    </row>
    <row r="115" spans="1:8" ht="15.75">
      <c r="A115" s="3" t="str">
        <f>'[14]Лист1'!$C$9</f>
        <v>110</v>
      </c>
      <c r="B115" s="3" t="str">
        <f>'[14]Лист1'!$D$15</f>
        <v>57-14570</v>
      </c>
      <c r="C115" s="16">
        <f t="shared" si="4"/>
        <v>0</v>
      </c>
      <c r="D115" s="9">
        <v>0</v>
      </c>
      <c r="E115" s="16">
        <f t="shared" si="5"/>
        <v>0</v>
      </c>
      <c r="F115" s="9">
        <v>0</v>
      </c>
      <c r="G115" s="20">
        <f t="shared" si="3"/>
        <v>0</v>
      </c>
      <c r="H115" s="7">
        <v>0.45539999999999997</v>
      </c>
    </row>
    <row r="116" spans="1:8" ht="15.75">
      <c r="A116" s="3" t="str">
        <f>'[15]Лист1'!$C$9</f>
        <v>111</v>
      </c>
      <c r="B116" s="3" t="str">
        <f>'[15]Лист1'!$D$15</f>
        <v>57-14508</v>
      </c>
      <c r="C116" s="16">
        <f t="shared" si="4"/>
        <v>42.11</v>
      </c>
      <c r="D116" s="9">
        <v>10.057800706983855</v>
      </c>
      <c r="E116" s="16">
        <f t="shared" si="5"/>
        <v>44.729</v>
      </c>
      <c r="F116" s="9">
        <v>10.683338110251267</v>
      </c>
      <c r="G116" s="20">
        <f t="shared" si="3"/>
        <v>0.6255374032674119</v>
      </c>
      <c r="H116" s="7"/>
    </row>
    <row r="117" spans="1:8" ht="15.75">
      <c r="A117" s="3" t="str">
        <f>'[16]Лист1'!$C$9</f>
        <v>112</v>
      </c>
      <c r="B117" s="3" t="str">
        <f>'[16]Лист1'!$D$15</f>
        <v>57-14500</v>
      </c>
      <c r="C117" s="16">
        <f t="shared" si="4"/>
        <v>8.14</v>
      </c>
      <c r="D117" s="9">
        <v>1.944205598547817</v>
      </c>
      <c r="E117" s="16">
        <f t="shared" si="5"/>
        <v>8.14</v>
      </c>
      <c r="F117" s="9">
        <v>1.944205598547817</v>
      </c>
      <c r="G117" s="20">
        <f t="shared" si="3"/>
        <v>0</v>
      </c>
      <c r="H117" s="7"/>
    </row>
    <row r="118" spans="1:8" ht="15.75">
      <c r="A118" s="3" t="str">
        <f>'[17]Лист1'!$C$9</f>
        <v>113</v>
      </c>
      <c r="B118" s="3" t="str">
        <f>'[17]Лист1'!$D$15</f>
        <v>57-14862</v>
      </c>
      <c r="C118" s="16">
        <f t="shared" si="4"/>
        <v>0.002</v>
      </c>
      <c r="D118" s="9">
        <v>0.0004776917932549919</v>
      </c>
      <c r="E118" s="16">
        <f t="shared" si="5"/>
        <v>0.002</v>
      </c>
      <c r="F118" s="9">
        <v>0.0004776917932549919</v>
      </c>
      <c r="G118" s="20">
        <f t="shared" si="3"/>
        <v>0</v>
      </c>
      <c r="H118" s="7"/>
    </row>
    <row r="119" spans="1:8" ht="15.75">
      <c r="A119" s="3" t="str">
        <f>'[18]Лист1'!$C$9</f>
        <v>114</v>
      </c>
      <c r="B119" s="3" t="str">
        <f>'[18]Лист1'!$D$15</f>
        <v>57-14806</v>
      </c>
      <c r="C119" s="16">
        <f t="shared" si="4"/>
        <v>55.111</v>
      </c>
      <c r="D119" s="9">
        <v>13.163036209037928</v>
      </c>
      <c r="E119" s="16">
        <f t="shared" si="5"/>
        <v>59.28</v>
      </c>
      <c r="F119" s="9">
        <v>14.15878475207796</v>
      </c>
      <c r="G119" s="20">
        <f t="shared" si="3"/>
        <v>0.9957485430400315</v>
      </c>
      <c r="H119" s="7"/>
    </row>
    <row r="120" spans="1:8" ht="15.75">
      <c r="A120" s="3" t="str">
        <f>'[19]Лист1'!$C$9</f>
        <v>115</v>
      </c>
      <c r="B120" s="3" t="str">
        <f>'[19]Лист1'!$D$15</f>
        <v>57-14668</v>
      </c>
      <c r="C120" s="16">
        <f t="shared" si="4"/>
        <v>9.146</v>
      </c>
      <c r="D120" s="9">
        <v>2.184484570555078</v>
      </c>
      <c r="E120" s="16">
        <f t="shared" si="5"/>
        <v>9.146</v>
      </c>
      <c r="F120" s="9">
        <v>2.184484570555078</v>
      </c>
      <c r="G120" s="20">
        <f t="shared" si="3"/>
        <v>0</v>
      </c>
      <c r="H120" s="7"/>
    </row>
    <row r="121" spans="1:8" ht="15.75">
      <c r="A121" s="3" t="str">
        <f>'[20]Лист1'!$C$9</f>
        <v>116</v>
      </c>
      <c r="B121" s="3" t="str">
        <f>'[20]Лист1'!$D$15</f>
        <v>57-14658</v>
      </c>
      <c r="C121" s="16">
        <f t="shared" si="4"/>
        <v>80.464</v>
      </c>
      <c r="D121" s="9">
        <v>19.218496226234834</v>
      </c>
      <c r="E121" s="16">
        <f t="shared" si="5"/>
        <v>87.203</v>
      </c>
      <c r="F121" s="9">
        <v>20.82807872360753</v>
      </c>
      <c r="G121" s="20">
        <f t="shared" si="3"/>
        <v>1.6095824973726955</v>
      </c>
      <c r="H121" s="7"/>
    </row>
    <row r="122" spans="1:8" ht="15.75">
      <c r="A122" s="3" t="str">
        <f>'[21]Лист1'!$C$9</f>
        <v>117</v>
      </c>
      <c r="B122" s="3" t="str">
        <f>'[21]Лист1'!$D$15</f>
        <v>57-14386</v>
      </c>
      <c r="C122" s="16">
        <f t="shared" si="4"/>
        <v>18.91093824</v>
      </c>
      <c r="D122" s="9">
        <v>4.5168</v>
      </c>
      <c r="E122" s="16">
        <f t="shared" si="5"/>
        <v>23.86182924</v>
      </c>
      <c r="F122" s="9">
        <v>5.6993</v>
      </c>
      <c r="G122" s="20">
        <f t="shared" si="3"/>
        <v>1.1825</v>
      </c>
      <c r="H122" s="7"/>
    </row>
    <row r="123" spans="1:8" ht="15.75">
      <c r="A123" s="3" t="str">
        <f>'[22]Лист1'!$C$9</f>
        <v>118</v>
      </c>
      <c r="B123" s="3" t="str">
        <f>'[22]Лист1'!$D$15</f>
        <v>57-14476</v>
      </c>
      <c r="C123" s="16">
        <f t="shared" si="4"/>
        <v>17.961372</v>
      </c>
      <c r="D123" s="9">
        <v>4.29</v>
      </c>
      <c r="E123" s="16">
        <f t="shared" si="5"/>
        <v>17.96</v>
      </c>
      <c r="F123" s="9">
        <v>4.289672303429827</v>
      </c>
      <c r="G123" s="20">
        <f t="shared" si="3"/>
        <v>-0.00032769657017261977</v>
      </c>
      <c r="H123" s="7"/>
    </row>
    <row r="124" spans="1:8" ht="15.75">
      <c r="A124" s="3" t="str">
        <f>'[23]Лист1'!$C$9</f>
        <v>119</v>
      </c>
      <c r="B124" s="3" t="str">
        <f>'[23]Лист1'!$D$15</f>
        <v>57-14944</v>
      </c>
      <c r="C124" s="16">
        <f t="shared" si="4"/>
        <v>3.477</v>
      </c>
      <c r="D124" s="9">
        <v>0.8304671825738034</v>
      </c>
      <c r="E124" s="16">
        <f t="shared" si="5"/>
        <v>3.4750439999999996</v>
      </c>
      <c r="F124" s="9">
        <v>0.83</v>
      </c>
      <c r="G124" s="20">
        <f t="shared" si="3"/>
        <v>-0.0004671825738034041</v>
      </c>
      <c r="H124" s="7"/>
    </row>
    <row r="125" spans="1:8" ht="15.75">
      <c r="A125" s="3" t="str">
        <f>'[25]Лист1'!$C$9</f>
        <v>120</v>
      </c>
      <c r="B125" s="3" t="str">
        <f>'[25]Лист1'!$D$15</f>
        <v>57-14698</v>
      </c>
      <c r="C125" s="16">
        <f t="shared" si="4"/>
        <v>12.75173676</v>
      </c>
      <c r="D125" s="9">
        <v>3.0457</v>
      </c>
      <c r="E125" s="16">
        <f t="shared" si="5"/>
        <v>15.91235208</v>
      </c>
      <c r="F125" s="9">
        <v>3.8006</v>
      </c>
      <c r="G125" s="20">
        <f t="shared" si="3"/>
        <v>0.7549000000000001</v>
      </c>
      <c r="H125" s="7"/>
    </row>
    <row r="126" spans="1:8" ht="15.75">
      <c r="A126" s="3" t="str">
        <f>'[26]Лист1'!$C$9</f>
        <v>121</v>
      </c>
      <c r="B126" s="3" t="str">
        <f>'[26]Лист1'!$D$15</f>
        <v>57-14730</v>
      </c>
      <c r="C126" s="16">
        <f t="shared" si="4"/>
        <v>0</v>
      </c>
      <c r="D126" s="9">
        <v>0</v>
      </c>
      <c r="E126" s="16">
        <f t="shared" si="5"/>
        <v>0</v>
      </c>
      <c r="F126" s="9">
        <v>0</v>
      </c>
      <c r="G126" s="20">
        <f t="shared" si="3"/>
        <v>0</v>
      </c>
      <c r="H126" s="7">
        <v>0.46115000000000006</v>
      </c>
    </row>
    <row r="127" spans="1:8" ht="15.75">
      <c r="A127" s="3" t="str">
        <f>'[27]Лист1'!$C$9</f>
        <v>122</v>
      </c>
      <c r="B127" s="3" t="str">
        <f>'[27]Лист1'!$D$15</f>
        <v>57-14560</v>
      </c>
      <c r="C127" s="16">
        <f t="shared" si="4"/>
        <v>4.631</v>
      </c>
      <c r="D127" s="9">
        <v>1.1060953472819337</v>
      </c>
      <c r="E127" s="16">
        <f t="shared" si="5"/>
        <v>4.637</v>
      </c>
      <c r="F127" s="9">
        <v>1.1075284226616986</v>
      </c>
      <c r="G127" s="20">
        <f t="shared" si="3"/>
        <v>0.001433075379764892</v>
      </c>
      <c r="H127" s="7"/>
    </row>
    <row r="128" spans="1:8" ht="15.75">
      <c r="A128" s="3" t="str">
        <f>'[28]Лист1'!$C$9</f>
        <v>123</v>
      </c>
      <c r="B128" s="3" t="str">
        <f>'[28]Лист1'!$D$15</f>
        <v>57-14602</v>
      </c>
      <c r="C128" s="16">
        <f t="shared" si="4"/>
        <v>0</v>
      </c>
      <c r="D128" s="9">
        <v>0</v>
      </c>
      <c r="E128" s="16">
        <f t="shared" si="5"/>
        <v>0</v>
      </c>
      <c r="F128" s="9">
        <v>0</v>
      </c>
      <c r="G128" s="20">
        <f t="shared" si="3"/>
        <v>0</v>
      </c>
      <c r="H128" s="7">
        <v>0.74635</v>
      </c>
    </row>
    <row r="129" spans="1:8" ht="15.75">
      <c r="A129" s="3" t="str">
        <f>'[29]Лист1'!$C$9</f>
        <v>124</v>
      </c>
      <c r="B129" s="3" t="str">
        <f>'[29]Лист1'!$D$15</f>
        <v>57-14886</v>
      </c>
      <c r="C129" s="16">
        <f t="shared" si="4"/>
        <v>10.5674832</v>
      </c>
      <c r="D129" s="9">
        <v>2.524</v>
      </c>
      <c r="E129" s="16">
        <f t="shared" si="5"/>
        <v>10.569</v>
      </c>
      <c r="F129" s="9">
        <v>2.5243622814560047</v>
      </c>
      <c r="G129" s="20">
        <f t="shared" si="3"/>
        <v>0.0003622814560046983</v>
      </c>
      <c r="H129" s="7"/>
    </row>
    <row r="130" spans="1:8" ht="15.75">
      <c r="A130" s="3" t="str">
        <f>'[30]Лист1'!$C$9</f>
        <v>125</v>
      </c>
      <c r="B130" s="3" t="str">
        <f>'[30]Лист1'!$D$15</f>
        <v>57-14648</v>
      </c>
      <c r="C130" s="16">
        <f t="shared" si="4"/>
        <v>36.238</v>
      </c>
      <c r="D130" s="9">
        <v>8.655297601987199</v>
      </c>
      <c r="E130" s="16">
        <f t="shared" si="5"/>
        <v>36.261</v>
      </c>
      <c r="F130" s="9">
        <v>8.66079105760963</v>
      </c>
      <c r="G130" s="20">
        <f t="shared" si="3"/>
        <v>0.005493455622431753</v>
      </c>
      <c r="H130" s="7"/>
    </row>
    <row r="131" spans="1:8" ht="15.75">
      <c r="A131" s="3" t="str">
        <f>'[31]Лист1'!$C$9</f>
        <v>126</v>
      </c>
      <c r="B131" s="3" t="str">
        <f>'[31]Лист1'!$D$15</f>
        <v>57-15010</v>
      </c>
      <c r="C131" s="16">
        <f t="shared" si="4"/>
        <v>0</v>
      </c>
      <c r="D131" s="9">
        <v>0</v>
      </c>
      <c r="E131" s="16">
        <f t="shared" si="5"/>
        <v>0</v>
      </c>
      <c r="F131" s="9">
        <v>0</v>
      </c>
      <c r="G131" s="20">
        <f t="shared" si="3"/>
        <v>0</v>
      </c>
      <c r="H131" s="7">
        <v>0.69</v>
      </c>
    </row>
    <row r="132" spans="1:8" ht="15.75">
      <c r="A132" s="3" t="str">
        <f>'[32]Лист1'!$C$9</f>
        <v>127</v>
      </c>
      <c r="B132" s="3" t="str">
        <f>'[32]Лист1'!$D$15</f>
        <v>57-14866</v>
      </c>
      <c r="C132" s="16">
        <f t="shared" si="4"/>
        <v>18.561</v>
      </c>
      <c r="D132" s="9">
        <v>4.433218687302952</v>
      </c>
      <c r="E132" s="16">
        <f t="shared" si="5"/>
        <v>18.561</v>
      </c>
      <c r="F132" s="9">
        <v>4.433218687302952</v>
      </c>
      <c r="G132" s="20">
        <f t="shared" si="3"/>
        <v>0</v>
      </c>
      <c r="H132" s="7"/>
    </row>
    <row r="133" spans="1:8" ht="15.75">
      <c r="A133" s="3" t="str">
        <f>'[33]Лист1'!$C$9</f>
        <v>128</v>
      </c>
      <c r="B133" s="3" t="str">
        <f>'[33]Лист1'!$D$15</f>
        <v>57-15028</v>
      </c>
      <c r="C133" s="16">
        <f t="shared" si="4"/>
        <v>15.821</v>
      </c>
      <c r="D133" s="9">
        <v>3.7787809305436135</v>
      </c>
      <c r="E133" s="16">
        <f t="shared" si="5"/>
        <v>15.821</v>
      </c>
      <c r="F133" s="9">
        <v>3.7787809305436135</v>
      </c>
      <c r="G133" s="20">
        <f t="shared" si="3"/>
        <v>0</v>
      </c>
      <c r="H133" s="7"/>
    </row>
    <row r="134" spans="1:8" ht="15.75">
      <c r="A134" s="3" t="str">
        <f>'[34]Лист1'!$C$9</f>
        <v>129</v>
      </c>
      <c r="B134" s="3" t="str">
        <f>'[34]Лист1'!$D$15</f>
        <v>57-15042</v>
      </c>
      <c r="C134" s="16">
        <f t="shared" si="4"/>
        <v>0</v>
      </c>
      <c r="D134" s="9">
        <v>0</v>
      </c>
      <c r="E134" s="16">
        <f t="shared" si="5"/>
        <v>0</v>
      </c>
      <c r="F134" s="9">
        <v>0</v>
      </c>
      <c r="G134" s="20">
        <f aca="true" t="shared" si="6" ref="G134:G156">F134-D134</f>
        <v>0</v>
      </c>
      <c r="H134" s="7">
        <v>0.5083000000000001</v>
      </c>
    </row>
    <row r="135" spans="1:8" ht="15.75">
      <c r="A135" s="3" t="str">
        <f>'[36]Лист1'!$C$9</f>
        <v>130</v>
      </c>
      <c r="B135" s="3" t="str">
        <f>'[36]Лист1'!$D$15</f>
        <v>57-14140</v>
      </c>
      <c r="C135" s="16">
        <f aca="true" t="shared" si="7" ref="C135:C157">D135*4.1868</f>
        <v>3.574</v>
      </c>
      <c r="D135" s="9">
        <v>0.8536352345466705</v>
      </c>
      <c r="E135" s="16">
        <f aca="true" t="shared" si="8" ref="E135:E157">F135*4.1868</f>
        <v>3.574</v>
      </c>
      <c r="F135" s="9">
        <v>0.8536352345466705</v>
      </c>
      <c r="G135" s="20">
        <f t="shared" si="6"/>
        <v>0</v>
      </c>
      <c r="H135" s="7"/>
    </row>
    <row r="136" spans="1:8" ht="15.75">
      <c r="A136" s="3" t="str">
        <f>'[37]Лист1'!$C$9</f>
        <v>131</v>
      </c>
      <c r="B136" s="3" t="str">
        <f>'[37]Лист1'!$D$15</f>
        <v>57-14724</v>
      </c>
      <c r="C136" s="16">
        <f t="shared" si="7"/>
        <v>8.517</v>
      </c>
      <c r="D136" s="9">
        <v>2.0342505015763828</v>
      </c>
      <c r="E136" s="16">
        <f t="shared" si="8"/>
        <v>8.517</v>
      </c>
      <c r="F136" s="9">
        <v>2.0342505015763828</v>
      </c>
      <c r="G136" s="20">
        <f t="shared" si="6"/>
        <v>0</v>
      </c>
      <c r="H136" s="7"/>
    </row>
    <row r="137" spans="1:8" ht="15.75">
      <c r="A137" s="3" t="str">
        <f>'[38]Лист1'!$C$9</f>
        <v>132</v>
      </c>
      <c r="B137" s="3" t="str">
        <f>'[38]Лист1'!$D$15</f>
        <v>57-14452</v>
      </c>
      <c r="C137" s="16">
        <f t="shared" si="7"/>
        <v>17.052</v>
      </c>
      <c r="D137" s="9">
        <v>4.072800229292061</v>
      </c>
      <c r="E137" s="16">
        <f t="shared" si="8"/>
        <v>17.052</v>
      </c>
      <c r="F137" s="9">
        <v>4.072800229292061</v>
      </c>
      <c r="G137" s="20">
        <f t="shared" si="6"/>
        <v>0</v>
      </c>
      <c r="H137" s="7"/>
    </row>
    <row r="138" spans="1:8" ht="15.75">
      <c r="A138" s="3" t="str">
        <f>'[39]Лист1'!$C$9</f>
        <v>133</v>
      </c>
      <c r="B138" s="3" t="str">
        <f>'[39]Лист1'!$D$15</f>
        <v>57-14770</v>
      </c>
      <c r="C138" s="16">
        <f t="shared" si="7"/>
        <v>64.851</v>
      </c>
      <c r="D138" s="9">
        <v>15.48939524218974</v>
      </c>
      <c r="E138" s="16">
        <f t="shared" si="8"/>
        <v>68.002</v>
      </c>
      <c r="F138" s="9">
        <v>16.24199866246298</v>
      </c>
      <c r="G138" s="20">
        <f t="shared" si="6"/>
        <v>0.752603420273239</v>
      </c>
      <c r="H138" s="7"/>
    </row>
    <row r="139" spans="1:8" ht="15.75">
      <c r="A139" s="3" t="str">
        <f>'[40]Лист1'!$C$9</f>
        <v>134</v>
      </c>
      <c r="B139" s="3" t="str">
        <f>'[40]Лист1'!$D$15</f>
        <v>57-14672</v>
      </c>
      <c r="C139" s="16">
        <f t="shared" si="7"/>
        <v>17.5175712</v>
      </c>
      <c r="D139" s="9">
        <v>4.184</v>
      </c>
      <c r="E139" s="16">
        <f t="shared" si="8"/>
        <v>18.217</v>
      </c>
      <c r="F139" s="9">
        <v>4.351055698863093</v>
      </c>
      <c r="G139" s="20">
        <f t="shared" si="6"/>
        <v>0.16705569886309313</v>
      </c>
      <c r="H139" s="7"/>
    </row>
    <row r="140" spans="1:8" ht="15.75">
      <c r="A140" s="3" t="str">
        <f>'[41]Лист1'!$C$9</f>
        <v>135</v>
      </c>
      <c r="B140" s="3" t="str">
        <f>'[41]Лист1'!$D$15</f>
        <v>57-14590</v>
      </c>
      <c r="C140" s="16">
        <f t="shared" si="7"/>
        <v>19.18684836</v>
      </c>
      <c r="D140" s="9">
        <v>4.5827</v>
      </c>
      <c r="E140" s="16">
        <f t="shared" si="8"/>
        <v>23.6386728</v>
      </c>
      <c r="F140" s="9">
        <v>5.646</v>
      </c>
      <c r="G140" s="20">
        <f t="shared" si="6"/>
        <v>1.0633</v>
      </c>
      <c r="H140" s="19"/>
    </row>
    <row r="141" spans="1:8" ht="15.75">
      <c r="A141" s="3" t="str">
        <f>'[42]Лист1'!$C$9</f>
        <v>136</v>
      </c>
      <c r="B141" s="3" t="str">
        <f>'[42]Лист1'!$D$15</f>
        <v>57-14344</v>
      </c>
      <c r="C141" s="16">
        <f t="shared" si="7"/>
        <v>32.828</v>
      </c>
      <c r="D141" s="9">
        <v>7.840833094487437</v>
      </c>
      <c r="E141" s="16">
        <f t="shared" si="8"/>
        <v>34.727</v>
      </c>
      <c r="F141" s="9">
        <v>8.29440145218305</v>
      </c>
      <c r="G141" s="20">
        <f t="shared" si="6"/>
        <v>0.4535683576956133</v>
      </c>
      <c r="H141" s="7"/>
    </row>
    <row r="142" spans="1:8" ht="15.75">
      <c r="A142" s="3" t="str">
        <f>'[43]Лист1'!$C$9</f>
        <v>137</v>
      </c>
      <c r="B142" s="3" t="str">
        <f>'[43]Лист1'!$D$15</f>
        <v>57-14620</v>
      </c>
      <c r="C142" s="16">
        <f t="shared" si="7"/>
        <v>7.7204592000000005</v>
      </c>
      <c r="D142" s="9">
        <v>1.844</v>
      </c>
      <c r="E142" s="16">
        <f t="shared" si="8"/>
        <v>7.7204592000000005</v>
      </c>
      <c r="F142" s="9">
        <v>1.844</v>
      </c>
      <c r="G142" s="20">
        <f t="shared" si="6"/>
        <v>0</v>
      </c>
      <c r="H142" s="7"/>
    </row>
    <row r="143" spans="1:8" ht="15.75">
      <c r="A143" s="3" t="str">
        <f>'[44]Лист1'!$C$9</f>
        <v>138</v>
      </c>
      <c r="B143" s="3" t="str">
        <f>'[44]Лист1'!$D$15</f>
        <v>57-14622</v>
      </c>
      <c r="C143" s="16">
        <f t="shared" si="7"/>
        <v>72.686</v>
      </c>
      <c r="D143" s="9">
        <v>17.360752842266173</v>
      </c>
      <c r="E143" s="16">
        <f t="shared" si="8"/>
        <v>76.078</v>
      </c>
      <c r="F143" s="9">
        <v>18.170918123626638</v>
      </c>
      <c r="G143" s="20">
        <f t="shared" si="6"/>
        <v>0.8101652813604652</v>
      </c>
      <c r="H143" s="7"/>
    </row>
    <row r="144" spans="1:9" ht="15.75">
      <c r="A144" s="3" t="str">
        <f>'[45]Лист1'!$C$9</f>
        <v>139</v>
      </c>
      <c r="B144" s="3" t="str">
        <f>'[45]Лист1'!$D$15</f>
        <v>57-13878</v>
      </c>
      <c r="C144" s="16">
        <f t="shared" si="7"/>
        <v>55.029</v>
      </c>
      <c r="D144" s="9">
        <v>13.143450845514476</v>
      </c>
      <c r="E144" s="16">
        <f t="shared" si="8"/>
        <v>55.799</v>
      </c>
      <c r="F144" s="9">
        <v>13.327362185917647</v>
      </c>
      <c r="G144" s="20">
        <f t="shared" si="6"/>
        <v>0.1839113404031707</v>
      </c>
      <c r="H144" s="7"/>
      <c r="I144" s="14"/>
    </row>
    <row r="145" spans="1:9" ht="15.75">
      <c r="A145" s="3" t="str">
        <f>'[47]Лист1'!$C$9</f>
        <v>140</v>
      </c>
      <c r="B145" s="3" t="str">
        <f>'[47]Лист1'!$D$15</f>
        <v>57-14430</v>
      </c>
      <c r="C145" s="16">
        <f t="shared" si="7"/>
        <v>7.087</v>
      </c>
      <c r="D145" s="9">
        <v>1.6927008693990637</v>
      </c>
      <c r="E145" s="16">
        <f t="shared" si="8"/>
        <v>7.114</v>
      </c>
      <c r="F145" s="9">
        <v>1.699149708608006</v>
      </c>
      <c r="G145" s="20">
        <f t="shared" si="6"/>
        <v>0.006448839208942347</v>
      </c>
      <c r="H145" s="7"/>
      <c r="I145" s="14"/>
    </row>
    <row r="146" spans="1:9" ht="15.75">
      <c r="A146" s="3" t="str">
        <f>'[48]Лист1'!$C$9</f>
        <v>141</v>
      </c>
      <c r="B146" s="3" t="str">
        <f>'[48]Лист1'!$D$15</f>
        <v>57-15060</v>
      </c>
      <c r="C146" s="16">
        <f t="shared" si="7"/>
        <v>88.128</v>
      </c>
      <c r="D146" s="9">
        <v>21.049011177987964</v>
      </c>
      <c r="E146" s="16">
        <f t="shared" si="8"/>
        <v>90.363</v>
      </c>
      <c r="F146" s="9">
        <v>21.582831756950416</v>
      </c>
      <c r="G146" s="20">
        <f t="shared" si="6"/>
        <v>0.5338205789624517</v>
      </c>
      <c r="H146" s="7"/>
      <c r="I146" s="14"/>
    </row>
    <row r="147" spans="1:8" ht="15.75">
      <c r="A147" s="3" t="str">
        <f>'[49]Лист1'!$C$9</f>
        <v>142</v>
      </c>
      <c r="B147" s="3" t="str">
        <f>'[49]Лист1'!$D$15</f>
        <v>57-14884</v>
      </c>
      <c r="C147" s="16">
        <f t="shared" si="7"/>
        <v>3.205</v>
      </c>
      <c r="D147" s="9">
        <v>0.7655010986911245</v>
      </c>
      <c r="E147" s="16">
        <f t="shared" si="8"/>
        <v>3.205</v>
      </c>
      <c r="F147" s="9">
        <v>0.7655010986911245</v>
      </c>
      <c r="G147" s="20">
        <f t="shared" si="6"/>
        <v>0</v>
      </c>
      <c r="H147" s="7"/>
    </row>
    <row r="148" spans="1:8" ht="15.75">
      <c r="A148" s="3" t="str">
        <f>'[50]Лист1'!$C$9</f>
        <v>143</v>
      </c>
      <c r="B148" s="3" t="str">
        <f>'[50]Лист1'!$D$15</f>
        <v>57-14132</v>
      </c>
      <c r="C148" s="16">
        <f t="shared" si="7"/>
        <v>128.812</v>
      </c>
      <c r="D148" s="9">
        <v>30.76621763638101</v>
      </c>
      <c r="E148" s="16">
        <f t="shared" si="8"/>
        <v>128.872</v>
      </c>
      <c r="F148" s="9">
        <v>30.780548390178662</v>
      </c>
      <c r="G148" s="20">
        <f t="shared" si="6"/>
        <v>0.014330753797651141</v>
      </c>
      <c r="H148" s="7"/>
    </row>
    <row r="149" spans="1:8" ht="15.75">
      <c r="A149" s="3" t="str">
        <f>'[51]Лист1'!$C$9</f>
        <v>144</v>
      </c>
      <c r="B149" s="3" t="str">
        <f>'[51]Лист1'!$D$15</f>
        <v>57-15036</v>
      </c>
      <c r="C149" s="16">
        <f t="shared" si="7"/>
        <v>0</v>
      </c>
      <c r="D149" s="9">
        <v>0</v>
      </c>
      <c r="E149" s="16">
        <f t="shared" si="8"/>
        <v>0</v>
      </c>
      <c r="F149" s="9">
        <v>0</v>
      </c>
      <c r="G149" s="20">
        <f t="shared" si="6"/>
        <v>0</v>
      </c>
      <c r="H149" s="7">
        <v>0.69115</v>
      </c>
    </row>
    <row r="150" spans="1:8" ht="15.75">
      <c r="A150" s="3" t="str">
        <f>'[52]Лист1'!$C$9</f>
        <v>145</v>
      </c>
      <c r="B150" s="3" t="str">
        <f>'[52]Лист1'!$D$15</f>
        <v>57-14354</v>
      </c>
      <c r="C150" s="16">
        <f t="shared" si="7"/>
        <v>7.419</v>
      </c>
      <c r="D150" s="9">
        <v>1.7719977070793924</v>
      </c>
      <c r="E150" s="16">
        <f t="shared" si="8"/>
        <v>7.419</v>
      </c>
      <c r="F150" s="9">
        <v>1.7719977070793924</v>
      </c>
      <c r="G150" s="20">
        <f t="shared" si="6"/>
        <v>0</v>
      </c>
      <c r="H150" s="7"/>
    </row>
    <row r="151" spans="1:8" ht="15.75">
      <c r="A151" s="3" t="str">
        <f>'[53]Лист1'!$C$9</f>
        <v>146</v>
      </c>
      <c r="B151" s="3" t="str">
        <f>'[53]Лист1'!$D$15</f>
        <v>57-14480</v>
      </c>
      <c r="C151" s="16">
        <f t="shared" si="7"/>
        <v>15.908</v>
      </c>
      <c r="D151" s="9">
        <v>3.7995605235502055</v>
      </c>
      <c r="E151" s="16">
        <f t="shared" si="8"/>
        <v>15.908</v>
      </c>
      <c r="F151" s="9">
        <v>3.7995605235502055</v>
      </c>
      <c r="G151" s="20">
        <f t="shared" si="6"/>
        <v>0</v>
      </c>
      <c r="H151" s="7"/>
    </row>
    <row r="152" spans="1:8" ht="15.75">
      <c r="A152" s="3" t="str">
        <f>'[54]Лист1'!$C$9</f>
        <v>147</v>
      </c>
      <c r="B152" s="3" t="str">
        <f>'[54]Лист1'!$D$15</f>
        <v>57-14808</v>
      </c>
      <c r="C152" s="16">
        <f t="shared" si="7"/>
        <v>93.909</v>
      </c>
      <c r="D152" s="9">
        <v>22.42977930639152</v>
      </c>
      <c r="E152" s="16">
        <f t="shared" si="8"/>
        <v>93.909</v>
      </c>
      <c r="F152" s="9">
        <v>22.42977930639152</v>
      </c>
      <c r="G152" s="20">
        <f t="shared" si="6"/>
        <v>0</v>
      </c>
      <c r="H152" s="7"/>
    </row>
    <row r="153" spans="1:8" ht="15.75">
      <c r="A153" s="3" t="str">
        <f>'[55]Лист1'!$C$9</f>
        <v>148</v>
      </c>
      <c r="B153" s="3" t="str">
        <f>'[55]Лист1'!$D$15</f>
        <v>57-12074</v>
      </c>
      <c r="C153" s="16">
        <f t="shared" si="7"/>
        <v>11.100462839999999</v>
      </c>
      <c r="D153" s="9">
        <v>2.6513</v>
      </c>
      <c r="E153" s="16">
        <f t="shared" si="8"/>
        <v>13.5568584</v>
      </c>
      <c r="F153" s="9">
        <v>3.238</v>
      </c>
      <c r="G153" s="20">
        <f t="shared" si="6"/>
        <v>0.5867</v>
      </c>
      <c r="H153" s="7"/>
    </row>
    <row r="154" spans="1:8" ht="15.75">
      <c r="A154" s="3" t="str">
        <f>'[56]Лист1'!$C$9</f>
        <v>149</v>
      </c>
      <c r="B154" s="3" t="str">
        <f>'[56]Лист1'!$D$15</f>
        <v>57-14438</v>
      </c>
      <c r="C154" s="16">
        <f t="shared" si="7"/>
        <v>0</v>
      </c>
      <c r="D154" s="9">
        <v>0</v>
      </c>
      <c r="E154" s="16">
        <f t="shared" si="8"/>
        <v>0</v>
      </c>
      <c r="F154" s="9">
        <v>0</v>
      </c>
      <c r="G154" s="20">
        <f t="shared" si="6"/>
        <v>0</v>
      </c>
      <c r="H154" s="7">
        <v>0.45769999999999994</v>
      </c>
    </row>
    <row r="155" spans="1:8" ht="15.75">
      <c r="A155" s="3" t="str">
        <f>'[58]Лист1'!$C$9</f>
        <v>150</v>
      </c>
      <c r="B155" s="3" t="str">
        <f>'[58]Лист1'!$D$15</f>
        <v>57-14324</v>
      </c>
      <c r="C155" s="16">
        <f t="shared" si="7"/>
        <v>0</v>
      </c>
      <c r="D155" s="9">
        <v>0</v>
      </c>
      <c r="E155" s="16">
        <f t="shared" si="8"/>
        <v>0</v>
      </c>
      <c r="F155" s="9">
        <v>0</v>
      </c>
      <c r="G155" s="20">
        <f t="shared" si="6"/>
        <v>0</v>
      </c>
      <c r="H155" s="7">
        <v>0.7521</v>
      </c>
    </row>
    <row r="156" spans="1:8" ht="15.75">
      <c r="A156" s="3" t="str">
        <f>'[59]Лист1'!$C$9</f>
        <v>151</v>
      </c>
      <c r="B156" s="3" t="str">
        <f>'[59]Лист1'!$D$15</f>
        <v>57-14664</v>
      </c>
      <c r="C156" s="16">
        <f t="shared" si="7"/>
        <v>27.418</v>
      </c>
      <c r="D156" s="9">
        <v>6.5486767937326835</v>
      </c>
      <c r="E156" s="16">
        <f t="shared" si="8"/>
        <v>27.418</v>
      </c>
      <c r="F156" s="9">
        <v>6.5486767937326835</v>
      </c>
      <c r="G156" s="20">
        <f t="shared" si="6"/>
        <v>0</v>
      </c>
      <c r="H156" s="7"/>
    </row>
    <row r="157" spans="1:9" ht="15.75">
      <c r="A157" s="3" t="str">
        <f>'[60]Лист1'!$C$9</f>
        <v>152</v>
      </c>
      <c r="B157" s="3" t="str">
        <f>'[60]Лист1'!$D$15</f>
        <v>57-14380</v>
      </c>
      <c r="C157" s="16">
        <f t="shared" si="7"/>
        <v>20.356</v>
      </c>
      <c r="D157" s="9">
        <v>4.861947071749308</v>
      </c>
      <c r="E157" s="16">
        <f t="shared" si="8"/>
        <v>20.356</v>
      </c>
      <c r="F157" s="9">
        <v>4.861947071749308</v>
      </c>
      <c r="G157" s="17">
        <f>F157-D157</f>
        <v>0</v>
      </c>
      <c r="H157" s="7"/>
      <c r="I157" s="15"/>
    </row>
    <row r="158" spans="1:10" ht="15.75">
      <c r="A158" s="10" t="s">
        <v>5</v>
      </c>
      <c r="B158" s="11"/>
      <c r="C158" s="11"/>
      <c r="D158" s="21"/>
      <c r="E158" s="21"/>
      <c r="F158" s="21"/>
      <c r="G158" s="24">
        <f>SUM(G6:H157)</f>
        <v>39.59050795356835</v>
      </c>
      <c r="H158" s="24"/>
      <c r="I158" s="14"/>
      <c r="J158" s="14"/>
    </row>
    <row r="159" spans="1:9" ht="15.75">
      <c r="A159" s="42" t="s">
        <v>6</v>
      </c>
      <c r="B159" s="42"/>
      <c r="C159" s="42"/>
      <c r="D159" s="42">
        <f>611.16</f>
        <v>611.16</v>
      </c>
      <c r="E159" s="42"/>
      <c r="F159" s="42">
        <v>669.305</v>
      </c>
      <c r="G159" s="25">
        <f>F159-D159+G160</f>
        <v>63.091999999999985</v>
      </c>
      <c r="H159" s="25"/>
      <c r="I159" s="14"/>
    </row>
    <row r="160" spans="1:9" ht="15.75">
      <c r="A160" s="42" t="s">
        <v>17</v>
      </c>
      <c r="B160" s="42"/>
      <c r="C160" s="42"/>
      <c r="D160" s="42"/>
      <c r="E160" s="42"/>
      <c r="F160" s="42"/>
      <c r="G160" s="25">
        <v>4.947</v>
      </c>
      <c r="H160" s="25"/>
      <c r="I160" s="14"/>
    </row>
    <row r="161" spans="1:10" ht="15.75">
      <c r="A161" s="22" t="s">
        <v>7</v>
      </c>
      <c r="B161" s="22"/>
      <c r="C161" s="22"/>
      <c r="D161" s="22"/>
      <c r="E161" s="22"/>
      <c r="F161" s="22"/>
      <c r="G161" s="24">
        <f>G159-G158</f>
        <v>23.501492046431636</v>
      </c>
      <c r="H161" s="24"/>
      <c r="I161" s="14"/>
      <c r="J161" s="14"/>
    </row>
    <row r="162" spans="1:8" ht="15.75">
      <c r="A162" s="22" t="s">
        <v>8</v>
      </c>
      <c r="B162" s="22"/>
      <c r="C162" s="22"/>
      <c r="D162" s="22"/>
      <c r="E162" s="22"/>
      <c r="F162" s="22"/>
      <c r="G162" s="23">
        <f>G161/7549.2</f>
        <v>0.0031131102694896993</v>
      </c>
      <c r="H162" s="23"/>
    </row>
    <row r="163" spans="1:8" ht="15.75">
      <c r="A163" s="1"/>
      <c r="B163" s="1"/>
      <c r="C163" s="1"/>
      <c r="D163" s="1"/>
      <c r="E163" s="1"/>
      <c r="F163" s="5"/>
      <c r="G163" s="1"/>
      <c r="H163" s="12"/>
    </row>
    <row r="164" spans="1:8" ht="15.75">
      <c r="A164" s="1"/>
      <c r="B164" s="1"/>
      <c r="C164" s="1"/>
      <c r="D164" s="1"/>
      <c r="E164" s="1"/>
      <c r="F164" s="5"/>
      <c r="G164" s="1"/>
      <c r="H164" s="12"/>
    </row>
    <row r="165" spans="1:8" ht="15.75">
      <c r="A165" s="1"/>
      <c r="B165" s="1"/>
      <c r="C165" s="1"/>
      <c r="D165" s="1"/>
      <c r="E165" s="1"/>
      <c r="F165" s="5"/>
      <c r="G165" s="1"/>
      <c r="H165" s="12"/>
    </row>
    <row r="166" spans="1:8" ht="15.75">
      <c r="A166" s="1"/>
      <c r="B166" s="1"/>
      <c r="C166" s="1"/>
      <c r="D166" s="1"/>
      <c r="E166" s="1"/>
      <c r="F166" s="5"/>
      <c r="G166" s="1"/>
      <c r="H166" s="12"/>
    </row>
    <row r="167" spans="1:8" ht="15.75">
      <c r="A167" s="1"/>
      <c r="B167" s="1"/>
      <c r="C167" s="1"/>
      <c r="D167" s="1"/>
      <c r="E167" s="1"/>
      <c r="F167" s="5"/>
      <c r="G167" s="1"/>
      <c r="H167" s="12"/>
    </row>
    <row r="168" spans="1:8" ht="15.75">
      <c r="A168" s="1"/>
      <c r="B168" s="1"/>
      <c r="C168" s="1"/>
      <c r="D168" s="1"/>
      <c r="E168" s="1"/>
      <c r="F168" s="5"/>
      <c r="G168" s="1"/>
      <c r="H168" s="12"/>
    </row>
    <row r="169" spans="1:8" ht="15.75">
      <c r="A169" s="1"/>
      <c r="B169" s="1"/>
      <c r="C169" s="1"/>
      <c r="D169" s="1"/>
      <c r="E169" s="1"/>
      <c r="F169" s="5"/>
      <c r="G169" s="1"/>
      <c r="H169" s="12"/>
    </row>
    <row r="170" spans="1:8" ht="15.75">
      <c r="A170" s="1"/>
      <c r="B170" s="1"/>
      <c r="C170" s="1"/>
      <c r="D170" s="1"/>
      <c r="E170" s="1"/>
      <c r="F170" s="5"/>
      <c r="G170" s="1"/>
      <c r="H170" s="12"/>
    </row>
    <row r="171" spans="1:8" ht="15.75">
      <c r="A171" s="1"/>
      <c r="B171" s="1"/>
      <c r="C171" s="1"/>
      <c r="D171" s="1"/>
      <c r="E171" s="1"/>
      <c r="F171" s="5"/>
      <c r="G171" s="1"/>
      <c r="H171" s="12"/>
    </row>
    <row r="172" spans="1:8" ht="15.75">
      <c r="A172" s="1"/>
      <c r="B172" s="1"/>
      <c r="C172" s="1"/>
      <c r="D172" s="1"/>
      <c r="E172" s="1"/>
      <c r="F172" s="5"/>
      <c r="G172" s="1"/>
      <c r="H172" s="12"/>
    </row>
    <row r="173" spans="1:8" ht="15.75">
      <c r="A173" s="1"/>
      <c r="B173" s="1"/>
      <c r="C173" s="1"/>
      <c r="D173" s="1"/>
      <c r="E173" s="1"/>
      <c r="F173" s="5"/>
      <c r="G173" s="1"/>
      <c r="H173" s="12"/>
    </row>
    <row r="174" spans="1:8" ht="15.75">
      <c r="A174" s="1"/>
      <c r="B174" s="1"/>
      <c r="C174" s="1"/>
      <c r="D174" s="1"/>
      <c r="E174" s="1"/>
      <c r="F174" s="5"/>
      <c r="G174" s="1"/>
      <c r="H174" s="12"/>
    </row>
    <row r="175" spans="1:8" ht="15.75">
      <c r="A175" s="1"/>
      <c r="B175" s="1"/>
      <c r="C175" s="1"/>
      <c r="D175" s="1"/>
      <c r="E175" s="1"/>
      <c r="F175" s="5"/>
      <c r="G175" s="1"/>
      <c r="H175" s="12"/>
    </row>
    <row r="176" spans="1:8" ht="15.75">
      <c r="A176" s="1"/>
      <c r="B176" s="1"/>
      <c r="C176" s="1"/>
      <c r="D176" s="1"/>
      <c r="E176" s="1"/>
      <c r="F176" s="5"/>
      <c r="G176" s="1"/>
      <c r="H176" s="12"/>
    </row>
    <row r="177" spans="1:8" ht="15.75">
      <c r="A177" s="1"/>
      <c r="B177" s="1"/>
      <c r="C177" s="1"/>
      <c r="D177" s="1"/>
      <c r="E177" s="1"/>
      <c r="F177" s="5"/>
      <c r="G177" s="1"/>
      <c r="H177" s="12"/>
    </row>
    <row r="178" spans="1:8" ht="15.75">
      <c r="A178" s="1"/>
      <c r="B178" s="1"/>
      <c r="C178" s="1"/>
      <c r="D178" s="1"/>
      <c r="E178" s="1"/>
      <c r="F178" s="5"/>
      <c r="G178" s="1"/>
      <c r="H178" s="12"/>
    </row>
    <row r="179" spans="1:8" ht="15.75">
      <c r="A179" s="1"/>
      <c r="B179" s="1"/>
      <c r="C179" s="1"/>
      <c r="D179" s="1"/>
      <c r="E179" s="1"/>
      <c r="F179" s="5"/>
      <c r="G179" s="1"/>
      <c r="H179" s="12"/>
    </row>
    <row r="180" spans="1:8" ht="15.75">
      <c r="A180" s="1"/>
      <c r="B180" s="1"/>
      <c r="C180" s="1"/>
      <c r="D180" s="1"/>
      <c r="E180" s="1"/>
      <c r="F180" s="5"/>
      <c r="G180" s="1"/>
      <c r="H180" s="12"/>
    </row>
    <row r="181" spans="1:8" ht="15.75">
      <c r="A181" s="1"/>
      <c r="B181" s="1"/>
      <c r="C181" s="1"/>
      <c r="D181" s="1"/>
      <c r="E181" s="1"/>
      <c r="F181" s="5"/>
      <c r="G181" s="1"/>
      <c r="H181" s="12"/>
    </row>
    <row r="182" spans="1:8" ht="15.75">
      <c r="A182" s="1"/>
      <c r="B182" s="1"/>
      <c r="C182" s="1"/>
      <c r="D182" s="1"/>
      <c r="E182" s="1"/>
      <c r="F182" s="5"/>
      <c r="G182" s="1"/>
      <c r="H182" s="12"/>
    </row>
    <row r="183" spans="1:8" ht="15.75">
      <c r="A183" s="1"/>
      <c r="B183" s="1"/>
      <c r="C183" s="1"/>
      <c r="D183" s="1"/>
      <c r="E183" s="1"/>
      <c r="F183" s="5"/>
      <c r="G183" s="1"/>
      <c r="H183" s="12"/>
    </row>
    <row r="184" spans="1:8" ht="15.75">
      <c r="A184" s="1"/>
      <c r="B184" s="1"/>
      <c r="C184" s="1"/>
      <c r="D184" s="1"/>
      <c r="E184" s="1"/>
      <c r="F184" s="5"/>
      <c r="G184" s="1"/>
      <c r="H184" s="12"/>
    </row>
    <row r="185" spans="1:8" ht="15.75">
      <c r="A185" s="1"/>
      <c r="B185" s="1"/>
      <c r="C185" s="1"/>
      <c r="D185" s="1"/>
      <c r="E185" s="1"/>
      <c r="F185" s="5"/>
      <c r="G185" s="1"/>
      <c r="H185" s="12"/>
    </row>
    <row r="186" spans="1:8" ht="15.75">
      <c r="A186" s="1"/>
      <c r="B186" s="1"/>
      <c r="C186" s="1"/>
      <c r="D186" s="1"/>
      <c r="E186" s="1"/>
      <c r="F186" s="5"/>
      <c r="G186" s="1"/>
      <c r="H186" s="12"/>
    </row>
    <row r="187" spans="1:8" ht="15.75">
      <c r="A187" s="1"/>
      <c r="B187" s="1"/>
      <c r="C187" s="1"/>
      <c r="D187" s="1"/>
      <c r="E187" s="1"/>
      <c r="F187" s="5"/>
      <c r="G187" s="1"/>
      <c r="H187" s="12"/>
    </row>
    <row r="188" spans="1:8" ht="15.75">
      <c r="A188" s="1"/>
      <c r="B188" s="1"/>
      <c r="C188" s="1"/>
      <c r="D188" s="1"/>
      <c r="E188" s="1"/>
      <c r="F188" s="5"/>
      <c r="G188" s="1"/>
      <c r="H188" s="12"/>
    </row>
    <row r="189" spans="1:8" ht="15.75">
      <c r="A189" s="1"/>
      <c r="B189" s="1"/>
      <c r="C189" s="1"/>
      <c r="D189" s="1"/>
      <c r="E189" s="1"/>
      <c r="F189" s="5"/>
      <c r="G189" s="1"/>
      <c r="H189" s="12"/>
    </row>
    <row r="190" spans="1:8" ht="15.75">
      <c r="A190" s="1"/>
      <c r="B190" s="1"/>
      <c r="C190" s="1"/>
      <c r="D190" s="1"/>
      <c r="E190" s="1"/>
      <c r="F190" s="5"/>
      <c r="G190" s="1"/>
      <c r="H190" s="12"/>
    </row>
    <row r="191" spans="1:8" ht="15.75">
      <c r="A191" s="1"/>
      <c r="B191" s="1"/>
      <c r="C191" s="1"/>
      <c r="D191" s="1"/>
      <c r="E191" s="1"/>
      <c r="F191" s="5"/>
      <c r="G191" s="1"/>
      <c r="H191" s="12"/>
    </row>
    <row r="192" spans="1:8" ht="15.75">
      <c r="A192" s="1"/>
      <c r="B192" s="1"/>
      <c r="C192" s="1"/>
      <c r="D192" s="1"/>
      <c r="E192" s="1"/>
      <c r="F192" s="5"/>
      <c r="G192" s="1"/>
      <c r="H192" s="12"/>
    </row>
    <row r="193" spans="1:8" ht="15.75">
      <c r="A193" s="1"/>
      <c r="B193" s="1"/>
      <c r="C193" s="1"/>
      <c r="D193" s="1"/>
      <c r="E193" s="1"/>
      <c r="F193" s="5"/>
      <c r="G193" s="1"/>
      <c r="H193" s="12"/>
    </row>
    <row r="194" spans="1:8" ht="15.75">
      <c r="A194" s="1"/>
      <c r="B194" s="1"/>
      <c r="C194" s="1"/>
      <c r="D194" s="1"/>
      <c r="E194" s="1"/>
      <c r="F194" s="5"/>
      <c r="G194" s="1"/>
      <c r="H194" s="12"/>
    </row>
    <row r="195" spans="1:8" ht="15.75">
      <c r="A195" s="1"/>
      <c r="B195" s="1"/>
      <c r="C195" s="1"/>
      <c r="D195" s="1"/>
      <c r="E195" s="1"/>
      <c r="F195" s="5"/>
      <c r="G195" s="1"/>
      <c r="H195" s="12"/>
    </row>
    <row r="196" spans="1:8" ht="15.75">
      <c r="A196" s="1"/>
      <c r="B196" s="1"/>
      <c r="C196" s="1"/>
      <c r="D196" s="1"/>
      <c r="E196" s="1"/>
      <c r="F196" s="5"/>
      <c r="G196" s="1"/>
      <c r="H196" s="12"/>
    </row>
    <row r="197" spans="1:8" ht="15.75">
      <c r="A197" s="1"/>
      <c r="B197" s="1"/>
      <c r="C197" s="1"/>
      <c r="D197" s="1"/>
      <c r="E197" s="1"/>
      <c r="F197" s="5"/>
      <c r="G197" s="1"/>
      <c r="H197" s="12"/>
    </row>
    <row r="198" spans="1:8" ht="15.75">
      <c r="A198" s="1"/>
      <c r="B198" s="1"/>
      <c r="C198" s="1"/>
      <c r="D198" s="1"/>
      <c r="E198" s="1"/>
      <c r="F198" s="5"/>
      <c r="G198" s="1"/>
      <c r="H198" s="12"/>
    </row>
    <row r="199" spans="1:8" ht="15.75">
      <c r="A199" s="1"/>
      <c r="B199" s="1"/>
      <c r="C199" s="1"/>
      <c r="D199" s="1"/>
      <c r="E199" s="1"/>
      <c r="F199" s="5"/>
      <c r="G199" s="1"/>
      <c r="H199" s="12"/>
    </row>
    <row r="200" spans="1:8" ht="15.75">
      <c r="A200" s="1"/>
      <c r="B200" s="1"/>
      <c r="C200" s="1"/>
      <c r="D200" s="1"/>
      <c r="E200" s="1"/>
      <c r="F200" s="5"/>
      <c r="G200" s="1"/>
      <c r="H200" s="12"/>
    </row>
    <row r="201" spans="1:8" ht="15.75">
      <c r="A201" s="1"/>
      <c r="B201" s="1"/>
      <c r="C201" s="1"/>
      <c r="D201" s="1"/>
      <c r="E201" s="1"/>
      <c r="F201" s="5"/>
      <c r="G201" s="1"/>
      <c r="H201" s="12"/>
    </row>
    <row r="202" spans="1:8" ht="15.75">
      <c r="A202" s="1"/>
      <c r="B202" s="1"/>
      <c r="C202" s="1"/>
      <c r="D202" s="1"/>
      <c r="E202" s="1"/>
      <c r="F202" s="5"/>
      <c r="G202" s="1"/>
      <c r="H202" s="12"/>
    </row>
    <row r="203" spans="1:8" ht="15.75">
      <c r="A203" s="1"/>
      <c r="B203" s="1"/>
      <c r="C203" s="1"/>
      <c r="D203" s="1"/>
      <c r="E203" s="1"/>
      <c r="F203" s="5"/>
      <c r="G203" s="1"/>
      <c r="H203" s="12"/>
    </row>
    <row r="204" spans="1:8" ht="15.75">
      <c r="A204" s="1"/>
      <c r="B204" s="1"/>
      <c r="C204" s="1"/>
      <c r="D204" s="1"/>
      <c r="E204" s="1"/>
      <c r="F204" s="5"/>
      <c r="G204" s="1"/>
      <c r="H204" s="12"/>
    </row>
    <row r="205" spans="1:8" ht="15.75">
      <c r="A205" s="1"/>
      <c r="B205" s="1"/>
      <c r="C205" s="1"/>
      <c r="D205" s="1"/>
      <c r="E205" s="1"/>
      <c r="F205" s="5"/>
      <c r="G205" s="1"/>
      <c r="H205" s="12"/>
    </row>
    <row r="206" spans="1:8" ht="15.75">
      <c r="A206" s="1"/>
      <c r="B206" s="1"/>
      <c r="C206" s="1"/>
      <c r="D206" s="1"/>
      <c r="E206" s="1"/>
      <c r="F206" s="5"/>
      <c r="G206" s="1"/>
      <c r="H206" s="12"/>
    </row>
    <row r="207" spans="1:8" ht="15.75">
      <c r="A207" s="1"/>
      <c r="B207" s="1"/>
      <c r="C207" s="1"/>
      <c r="D207" s="1"/>
      <c r="E207" s="1"/>
      <c r="F207" s="5"/>
      <c r="G207" s="1"/>
      <c r="H207" s="12"/>
    </row>
    <row r="208" spans="1:8" ht="15.75">
      <c r="A208" s="1"/>
      <c r="B208" s="1"/>
      <c r="C208" s="1"/>
      <c r="D208" s="1"/>
      <c r="E208" s="1"/>
      <c r="F208" s="5"/>
      <c r="G208" s="1"/>
      <c r="H208" s="12"/>
    </row>
    <row r="209" spans="1:8" ht="15.75">
      <c r="A209" s="1"/>
      <c r="B209" s="1"/>
      <c r="C209" s="1"/>
      <c r="D209" s="1"/>
      <c r="E209" s="1"/>
      <c r="F209" s="5"/>
      <c r="G209" s="1"/>
      <c r="H209" s="12"/>
    </row>
    <row r="210" spans="1:8" ht="15.75">
      <c r="A210" s="1"/>
      <c r="B210" s="1"/>
      <c r="C210" s="1"/>
      <c r="D210" s="1"/>
      <c r="E210" s="1"/>
      <c r="F210" s="5"/>
      <c r="G210" s="1"/>
      <c r="H210" s="12"/>
    </row>
    <row r="211" spans="1:8" ht="15.75">
      <c r="A211" s="1"/>
      <c r="B211" s="1"/>
      <c r="C211" s="1"/>
      <c r="D211" s="1"/>
      <c r="E211" s="1"/>
      <c r="F211" s="5"/>
      <c r="G211" s="1"/>
      <c r="H211" s="12"/>
    </row>
    <row r="212" spans="1:8" ht="15.75">
      <c r="A212" s="1"/>
      <c r="B212" s="1"/>
      <c r="C212" s="1"/>
      <c r="D212" s="1"/>
      <c r="E212" s="1"/>
      <c r="F212" s="5"/>
      <c r="G212" s="1"/>
      <c r="H212" s="12"/>
    </row>
    <row r="213" spans="1:8" ht="15.75">
      <c r="A213" s="1"/>
      <c r="B213" s="1"/>
      <c r="C213" s="1"/>
      <c r="D213" s="1"/>
      <c r="E213" s="1"/>
      <c r="F213" s="5"/>
      <c r="G213" s="1"/>
      <c r="H213" s="12"/>
    </row>
    <row r="214" spans="1:8" ht="15.75">
      <c r="A214" s="1"/>
      <c r="B214" s="1"/>
      <c r="C214" s="1"/>
      <c r="D214" s="1"/>
      <c r="E214" s="1"/>
      <c r="F214" s="5"/>
      <c r="G214" s="1"/>
      <c r="H214" s="12"/>
    </row>
    <row r="215" spans="1:8" ht="15.75">
      <c r="A215" s="1"/>
      <c r="B215" s="1"/>
      <c r="C215" s="1"/>
      <c r="D215" s="1"/>
      <c r="E215" s="1"/>
      <c r="F215" s="5"/>
      <c r="G215" s="1"/>
      <c r="H215" s="12"/>
    </row>
    <row r="216" spans="1:8" ht="15.75">
      <c r="A216" s="1"/>
      <c r="B216" s="1"/>
      <c r="C216" s="1"/>
      <c r="D216" s="1"/>
      <c r="E216" s="1"/>
      <c r="F216" s="5"/>
      <c r="G216" s="1"/>
      <c r="H216" s="12"/>
    </row>
  </sheetData>
  <sheetProtection/>
  <mergeCells count="17">
    <mergeCell ref="A1:G1"/>
    <mergeCell ref="A161:F161"/>
    <mergeCell ref="G161:H161"/>
    <mergeCell ref="A2:A5"/>
    <mergeCell ref="B2:B5"/>
    <mergeCell ref="C2:H2"/>
    <mergeCell ref="C3:D3"/>
    <mergeCell ref="E3:F3"/>
    <mergeCell ref="G160:H160"/>
    <mergeCell ref="A162:F162"/>
    <mergeCell ref="G162:H162"/>
    <mergeCell ref="G158:H158"/>
    <mergeCell ref="G159:H159"/>
    <mergeCell ref="G3:G5"/>
    <mergeCell ref="H3:H5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2018-06-07T09:58:52Z</dcterms:modified>
  <cp:category/>
  <cp:version/>
  <cp:contentType/>
  <cp:contentStatus/>
</cp:coreProperties>
</file>