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акаренко 2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</externalReferences>
  <definedNames/>
  <calcPr fullCalcOnLoad="1"/>
</workbook>
</file>

<file path=xl/sharedStrings.xml><?xml version="1.0" encoding="utf-8"?>
<sst xmlns="http://schemas.openxmlformats.org/spreadsheetml/2006/main" count="20" uniqueCount="19">
  <si>
    <t>Квартира</t>
  </si>
  <si>
    <t>Заводской номер счетчика</t>
  </si>
  <si>
    <t>Начало периода</t>
  </si>
  <si>
    <t>Конец периода</t>
  </si>
  <si>
    <t>Приращение за период по счетчикам</t>
  </si>
  <si>
    <t>Расход по ИПУ</t>
  </si>
  <si>
    <t>Расход по ОДПУ</t>
  </si>
  <si>
    <t>Расход на ОДН</t>
  </si>
  <si>
    <t>ОДН на 1 м2</t>
  </si>
  <si>
    <t>По нормативу, по среднему</t>
  </si>
  <si>
    <t>Показания приборов учета отопления за декабрь 2016 г по адресу: г.Белгород ул.Макаренко д.24</t>
  </si>
  <si>
    <t>28.11.2016.  0:00:00</t>
  </si>
  <si>
    <t>25.12.2016. 0:00:00</t>
  </si>
  <si>
    <t>Показания прибора</t>
  </si>
  <si>
    <t xml:space="preserve"> кДж</t>
  </si>
  <si>
    <t>Гкал</t>
  </si>
  <si>
    <t>кДж</t>
  </si>
  <si>
    <t>экономист                                                 Сапожникова Л.И.</t>
  </si>
  <si>
    <t>Корректировка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</si>
</sst>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00"/>
    <numFmt numFmtId="183" formatCode="#,##0.000"/>
    <numFmt numFmtId="184" formatCode="0.00000"/>
    <numFmt numFmtId="185" formatCode="0.0000"/>
    <numFmt numFmtId="186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Fill="1" applyAlignment="1">
      <alignment/>
    </xf>
    <xf numFmtId="0" fontId="0" fillId="0" borderId="0" xfId="0" applyFill="1" applyAlignment="1">
      <alignment/>
    </xf>
    <xf numFmtId="180" fontId="40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180" fontId="40" fillId="0" borderId="0" xfId="0" applyNumberFormat="1" applyFont="1" applyAlignment="1">
      <alignment/>
    </xf>
    <xf numFmtId="180" fontId="37" fillId="0" borderId="0" xfId="0" applyNumberFormat="1" applyFont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180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80" fontId="40" fillId="33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184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180" fontId="40" fillId="0" borderId="17" xfId="0" applyNumberFormat="1" applyFont="1" applyBorder="1" applyAlignment="1">
      <alignment horizontal="center" vertical="center" wrapText="1"/>
    </xf>
    <xf numFmtId="180" fontId="40" fillId="0" borderId="18" xfId="0" applyNumberFormat="1" applyFont="1" applyBorder="1" applyAlignment="1">
      <alignment horizontal="center" vertical="center" wrapText="1"/>
    </xf>
    <xf numFmtId="180" fontId="40" fillId="0" borderId="19" xfId="0" applyNumberFormat="1" applyFont="1" applyBorder="1" applyAlignment="1">
      <alignment horizontal="center" vertical="center" wrapText="1"/>
    </xf>
    <xf numFmtId="180" fontId="39" fillId="0" borderId="11" xfId="0" applyNumberFormat="1" applyFont="1" applyBorder="1" applyAlignment="1">
      <alignment horizontal="center" vertical="center" wrapText="1"/>
    </xf>
    <xf numFmtId="180" fontId="39" fillId="0" borderId="13" xfId="0" applyNumberFormat="1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externalLink" Target="externalLinks/externalLink128.xml" /><Relationship Id="rId132" Type="http://schemas.openxmlformats.org/officeDocument/2006/relationships/externalLink" Target="externalLinks/externalLink129.xml" /><Relationship Id="rId133" Type="http://schemas.openxmlformats.org/officeDocument/2006/relationships/externalLink" Target="externalLinks/externalLink130.xml" /><Relationship Id="rId134" Type="http://schemas.openxmlformats.org/officeDocument/2006/relationships/externalLink" Target="externalLinks/externalLink131.xml" /><Relationship Id="rId135" Type="http://schemas.openxmlformats.org/officeDocument/2006/relationships/externalLink" Target="externalLinks/externalLink132.xml" /><Relationship Id="rId136" Type="http://schemas.openxmlformats.org/officeDocument/2006/relationships/externalLink" Target="externalLinks/externalLink133.xml" /><Relationship Id="rId137" Type="http://schemas.openxmlformats.org/officeDocument/2006/relationships/externalLink" Target="externalLinks/externalLink134.xml" /><Relationship Id="rId138" Type="http://schemas.openxmlformats.org/officeDocument/2006/relationships/externalLink" Target="externalLinks/externalLink135.xml" /><Relationship Id="rId139" Type="http://schemas.openxmlformats.org/officeDocument/2006/relationships/externalLink" Target="externalLinks/externalLink136.xml" /><Relationship Id="rId140" Type="http://schemas.openxmlformats.org/officeDocument/2006/relationships/externalLink" Target="externalLinks/externalLink137.xml" /><Relationship Id="rId141" Type="http://schemas.openxmlformats.org/officeDocument/2006/relationships/externalLink" Target="externalLinks/externalLink138.xml" /><Relationship Id="rId142" Type="http://schemas.openxmlformats.org/officeDocument/2006/relationships/externalLink" Target="externalLinks/externalLink139.xml" /><Relationship Id="rId143" Type="http://schemas.openxmlformats.org/officeDocument/2006/relationships/externalLink" Target="externalLinks/externalLink140.xml" /><Relationship Id="rId144" Type="http://schemas.openxmlformats.org/officeDocument/2006/relationships/externalLink" Target="externalLinks/externalLink141.xml" /><Relationship Id="rId145" Type="http://schemas.openxmlformats.org/officeDocument/2006/relationships/externalLink" Target="externalLinks/externalLink142.xml" /><Relationship Id="rId146" Type="http://schemas.openxmlformats.org/officeDocument/2006/relationships/externalLink" Target="externalLinks/externalLink143.xml" /><Relationship Id="rId147" Type="http://schemas.openxmlformats.org/officeDocument/2006/relationships/externalLink" Target="externalLinks/externalLink144.xml" /><Relationship Id="rId148" Type="http://schemas.openxmlformats.org/officeDocument/2006/relationships/externalLink" Target="externalLinks/externalLink145.xml" /><Relationship Id="rId149" Type="http://schemas.openxmlformats.org/officeDocument/2006/relationships/externalLink" Target="externalLinks/externalLink146.xml" /><Relationship Id="rId150" Type="http://schemas.openxmlformats.org/officeDocument/2006/relationships/externalLink" Target="externalLinks/externalLink147.xml" /><Relationship Id="rId151" Type="http://schemas.openxmlformats.org/officeDocument/2006/relationships/externalLink" Target="externalLinks/externalLink148.xml" /><Relationship Id="rId152" Type="http://schemas.openxmlformats.org/officeDocument/2006/relationships/externalLink" Target="externalLinks/externalLink149.xml" /><Relationship Id="rId153" Type="http://schemas.openxmlformats.org/officeDocument/2006/relationships/externalLink" Target="externalLinks/externalLink150.xml" /><Relationship Id="rId154" Type="http://schemas.openxmlformats.org/officeDocument/2006/relationships/externalLink" Target="externalLinks/externalLink151.xml" /><Relationship Id="rId155" Type="http://schemas.openxmlformats.org/officeDocument/2006/relationships/externalLink" Target="externalLinks/externalLink152.xml" /><Relationship Id="rId15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7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1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2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3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4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5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6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7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8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9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8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0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1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2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3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4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5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6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7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8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9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0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1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2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3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4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5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6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7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0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1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2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3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4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5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6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7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0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9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0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1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2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3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4.xls" TargetMode="External" /></Relationships>
</file>

<file path=xl/externalLinks/_rels/externalLink1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5.xls" TargetMode="External" /></Relationships>
</file>

<file path=xl/externalLinks/_rels/externalLink1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6.xls" TargetMode="External" /></Relationships>
</file>

<file path=xl/externalLinks/_rels/externalLink1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1.xls" TargetMode="External" /></Relationships>
</file>

<file path=xl/externalLinks/_rels/externalLink1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8.xls" TargetMode="External" /></Relationships>
</file>

<file path=xl/externalLinks/_rels/externalLink1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9.xls" TargetMode="External" /></Relationships>
</file>

<file path=xl/externalLinks/_rels/externalLink1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9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5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6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7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9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0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1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3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4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5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6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7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50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5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52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6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7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8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0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1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2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4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5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6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7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8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9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0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1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5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4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5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6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7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8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9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0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2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4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5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6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7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8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9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"/>
    </sheetNames>
    <sheetDataSet>
      <sheetData sheetId="0">
        <row r="9">
          <cell r="C9" t="str">
            <v>1</v>
          </cell>
        </row>
        <row r="15">
          <cell r="D15" t="str">
            <v>57-14840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7"/>
    </sheetNames>
    <sheetDataSet>
      <sheetData sheetId="0">
        <row r="9">
          <cell r="C9" t="str">
            <v>107</v>
          </cell>
        </row>
        <row r="15">
          <cell r="D15" t="str">
            <v>57-14364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1"/>
    </sheetNames>
    <sheetDataSet>
      <sheetData sheetId="0">
        <row r="9">
          <cell r="C9" t="str">
            <v>51</v>
          </cell>
        </row>
        <row r="15">
          <cell r="D15" t="str">
            <v>57-15014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2"/>
    </sheetNames>
    <sheetDataSet>
      <sheetData sheetId="0">
        <row r="9">
          <cell r="C9" t="str">
            <v>52</v>
          </cell>
        </row>
        <row r="15">
          <cell r="D15" t="str">
            <v>57-14962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3"/>
    </sheetNames>
    <sheetDataSet>
      <sheetData sheetId="0">
        <row r="9">
          <cell r="C9" t="str">
            <v>53</v>
          </cell>
        </row>
        <row r="15">
          <cell r="D15" t="str">
            <v>57-14954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4"/>
    </sheetNames>
    <sheetDataSet>
      <sheetData sheetId="0">
        <row r="9">
          <cell r="C9" t="str">
            <v>54</v>
          </cell>
        </row>
        <row r="15">
          <cell r="D15" t="str">
            <v>57-14950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5"/>
    </sheetNames>
    <sheetDataSet>
      <sheetData sheetId="0">
        <row r="9">
          <cell r="C9" t="str">
            <v>55</v>
          </cell>
        </row>
        <row r="15">
          <cell r="D15" t="str">
            <v>57-15018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6"/>
    </sheetNames>
    <sheetDataSet>
      <sheetData sheetId="0">
        <row r="9">
          <cell r="C9" t="str">
            <v>56</v>
          </cell>
        </row>
        <row r="15">
          <cell r="D15" t="str">
            <v>57-15048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7"/>
    </sheetNames>
    <sheetDataSet>
      <sheetData sheetId="0">
        <row r="9">
          <cell r="C9" t="str">
            <v>57</v>
          </cell>
        </row>
        <row r="15">
          <cell r="D15" t="str">
            <v>57-15012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8"/>
    </sheetNames>
    <sheetDataSet>
      <sheetData sheetId="0">
        <row r="9">
          <cell r="C9" t="str">
            <v>58</v>
          </cell>
        </row>
        <row r="15">
          <cell r="D15" t="str">
            <v>57-15016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9"/>
    </sheetNames>
    <sheetDataSet>
      <sheetData sheetId="0">
        <row r="9">
          <cell r="C9" t="str">
            <v>59</v>
          </cell>
        </row>
        <row r="15">
          <cell r="D15" t="str">
            <v>57-14378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"/>
    </sheetNames>
    <sheetDataSet>
      <sheetData sheetId="0">
        <row r="9">
          <cell r="C9" t="str">
            <v>6</v>
          </cell>
        </row>
        <row r="15">
          <cell r="D15" t="str">
            <v>57-14382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8"/>
    </sheetNames>
    <sheetDataSet>
      <sheetData sheetId="0">
        <row r="9">
          <cell r="C9" t="str">
            <v>108</v>
          </cell>
        </row>
        <row r="15">
          <cell r="D15" t="str">
            <v>57-14736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0"/>
    </sheetNames>
    <sheetDataSet>
      <sheetData sheetId="0">
        <row r="9">
          <cell r="C9" t="str">
            <v>60</v>
          </cell>
        </row>
        <row r="15">
          <cell r="D15" t="str">
            <v>57-15030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1"/>
    </sheetNames>
    <sheetDataSet>
      <sheetData sheetId="0">
        <row r="9">
          <cell r="C9" t="str">
            <v>61</v>
          </cell>
        </row>
        <row r="15">
          <cell r="D15" t="str">
            <v>57-15000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2"/>
    </sheetNames>
    <sheetDataSet>
      <sheetData sheetId="0">
        <row r="9">
          <cell r="C9" t="str">
            <v>62</v>
          </cell>
        </row>
        <row r="15">
          <cell r="D15" t="str">
            <v>57-15056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3"/>
    </sheetNames>
    <sheetDataSet>
      <sheetData sheetId="0">
        <row r="9">
          <cell r="C9" t="str">
            <v>63</v>
          </cell>
        </row>
        <row r="15">
          <cell r="D15" t="str">
            <v>57-14744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4"/>
    </sheetNames>
    <sheetDataSet>
      <sheetData sheetId="0">
        <row r="9">
          <cell r="C9" t="str">
            <v>64</v>
          </cell>
        </row>
        <row r="15">
          <cell r="D15" t="str">
            <v>57-14440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5"/>
    </sheetNames>
    <sheetDataSet>
      <sheetData sheetId="0">
        <row r="9">
          <cell r="C9" t="str">
            <v>65</v>
          </cell>
        </row>
        <row r="15">
          <cell r="D15" t="str">
            <v>57-14844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6"/>
    </sheetNames>
    <sheetDataSet>
      <sheetData sheetId="0">
        <row r="9">
          <cell r="C9" t="str">
            <v>66</v>
          </cell>
        </row>
        <row r="15">
          <cell r="D15" t="str">
            <v>57-14930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7"/>
    </sheetNames>
    <sheetDataSet>
      <sheetData sheetId="0">
        <row r="9">
          <cell r="C9" t="str">
            <v>67</v>
          </cell>
        </row>
        <row r="15">
          <cell r="D15" t="str">
            <v>57-14722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8"/>
    </sheetNames>
    <sheetDataSet>
      <sheetData sheetId="0">
        <row r="9">
          <cell r="C9" t="str">
            <v>68</v>
          </cell>
        </row>
        <row r="15">
          <cell r="D15" t="str">
            <v>57-14836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9"/>
    </sheetNames>
    <sheetDataSet>
      <sheetData sheetId="0">
        <row r="9">
          <cell r="C9" t="str">
            <v>69</v>
          </cell>
        </row>
        <row r="15">
          <cell r="D15" t="str">
            <v>57-14890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9"/>
    </sheetNames>
    <sheetDataSet>
      <sheetData sheetId="0">
        <row r="9">
          <cell r="C9" t="str">
            <v>109</v>
          </cell>
        </row>
        <row r="15">
          <cell r="D15" t="str">
            <v>57-14464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"/>
    </sheetNames>
    <sheetDataSet>
      <sheetData sheetId="0">
        <row r="9">
          <cell r="C9" t="str">
            <v>7</v>
          </cell>
        </row>
        <row r="15">
          <cell r="D15" t="str">
            <v>57-14492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0"/>
    </sheetNames>
    <sheetDataSet>
      <sheetData sheetId="0">
        <row r="9">
          <cell r="C9" t="str">
            <v>70</v>
          </cell>
        </row>
        <row r="15">
          <cell r="D15" t="str">
            <v>57-15032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1"/>
    </sheetNames>
    <sheetDataSet>
      <sheetData sheetId="0">
        <row r="9">
          <cell r="C9" t="str">
            <v>71</v>
          </cell>
        </row>
        <row r="15">
          <cell r="D15" t="str">
            <v>9B-00356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2"/>
    </sheetNames>
    <sheetDataSet>
      <sheetData sheetId="0">
        <row r="9">
          <cell r="C9" t="str">
            <v>72</v>
          </cell>
        </row>
        <row r="15">
          <cell r="D15" t="str">
            <v>57-15054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3"/>
    </sheetNames>
    <sheetDataSet>
      <sheetData sheetId="0">
        <row r="9">
          <cell r="C9" t="str">
            <v>73</v>
          </cell>
        </row>
        <row r="15">
          <cell r="D15" t="str">
            <v>57-14978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4"/>
    </sheetNames>
    <sheetDataSet>
      <sheetData sheetId="0">
        <row r="9">
          <cell r="C9" t="str">
            <v>74</v>
          </cell>
        </row>
        <row r="15">
          <cell r="D15" t="str">
            <v>57-15062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5"/>
    </sheetNames>
    <sheetDataSet>
      <sheetData sheetId="0">
        <row r="9">
          <cell r="C9" t="str">
            <v>75</v>
          </cell>
        </row>
        <row r="15">
          <cell r="D15" t="str">
            <v>57-14992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6"/>
    </sheetNames>
    <sheetDataSet>
      <sheetData sheetId="0">
        <row r="9">
          <cell r="C9" t="str">
            <v>76</v>
          </cell>
        </row>
        <row r="15">
          <cell r="D15" t="str">
            <v>57-14994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7"/>
    </sheetNames>
    <sheetDataSet>
      <sheetData sheetId="0">
        <row r="9">
          <cell r="C9" t="str">
            <v>77</v>
          </cell>
        </row>
        <row r="15">
          <cell r="D15" t="str">
            <v>57-14898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9"/>
    </sheetNames>
    <sheetDataSet>
      <sheetData sheetId="0">
        <row r="9">
          <cell r="C9" t="str">
            <v>79</v>
          </cell>
        </row>
        <row r="15">
          <cell r="D15" t="str">
            <v>57-14788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"/>
    </sheetNames>
    <sheetDataSet>
      <sheetData sheetId="0">
        <row r="9">
          <cell r="C9" t="str">
            <v>11</v>
          </cell>
        </row>
        <row r="15">
          <cell r="D15" t="str">
            <v>57-15080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"/>
    </sheetNames>
    <sheetDataSet>
      <sheetData sheetId="0">
        <row r="9">
          <cell r="C9" t="str">
            <v>8</v>
          </cell>
        </row>
        <row r="15">
          <cell r="D15" t="str">
            <v>57-14642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0"/>
    </sheetNames>
    <sheetDataSet>
      <sheetData sheetId="0">
        <row r="9">
          <cell r="C9" t="str">
            <v>80</v>
          </cell>
        </row>
        <row r="15">
          <cell r="D15" t="str">
            <v>57-14646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1"/>
    </sheetNames>
    <sheetDataSet>
      <sheetData sheetId="0">
        <row r="9">
          <cell r="C9" t="str">
            <v>81</v>
          </cell>
        </row>
        <row r="15">
          <cell r="D15" t="str">
            <v>57-14320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2"/>
    </sheetNames>
    <sheetDataSet>
      <sheetData sheetId="0">
        <row r="9">
          <cell r="C9" t="str">
            <v>82</v>
          </cell>
        </row>
        <row r="15">
          <cell r="D15" t="str">
            <v>57-14526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3"/>
    </sheetNames>
    <sheetDataSet>
      <sheetData sheetId="0">
        <row r="9">
          <cell r="C9" t="str">
            <v>83</v>
          </cell>
        </row>
        <row r="15">
          <cell r="D15" t="str">
            <v>57-14134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4"/>
    </sheetNames>
    <sheetDataSet>
      <sheetData sheetId="0">
        <row r="9">
          <cell r="C9" t="str">
            <v>84</v>
          </cell>
        </row>
        <row r="15">
          <cell r="D15" t="str">
            <v>57-14414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5"/>
    </sheetNames>
    <sheetDataSet>
      <sheetData sheetId="0">
        <row r="9">
          <cell r="C9" t="str">
            <v>85</v>
          </cell>
        </row>
        <row r="15">
          <cell r="D15" t="str">
            <v>57-14318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6"/>
    </sheetNames>
    <sheetDataSet>
      <sheetData sheetId="0">
        <row r="9">
          <cell r="C9" t="str">
            <v>86</v>
          </cell>
        </row>
        <row r="15">
          <cell r="D15" t="str">
            <v>57-14558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7"/>
    </sheetNames>
    <sheetDataSet>
      <sheetData sheetId="0">
        <row r="9">
          <cell r="C9" t="str">
            <v>87</v>
          </cell>
        </row>
        <row r="15">
          <cell r="D15" t="str">
            <v>57-14246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8"/>
    </sheetNames>
    <sheetDataSet>
      <sheetData sheetId="0">
        <row r="9">
          <cell r="C9" t="str">
            <v>88</v>
          </cell>
        </row>
        <row r="15">
          <cell r="D15" t="str">
            <v>57-14308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0"/>
    </sheetNames>
    <sheetDataSet>
      <sheetData sheetId="0">
        <row r="9">
          <cell r="C9" t="str">
            <v>110</v>
          </cell>
        </row>
        <row r="15">
          <cell r="D15" t="str">
            <v>57-14570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9"/>
    </sheetNames>
    <sheetDataSet>
      <sheetData sheetId="0">
        <row r="9">
          <cell r="C9" t="str">
            <v>89</v>
          </cell>
        </row>
        <row r="15">
          <cell r="D15" t="str">
            <v>57-14544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"/>
    </sheetNames>
    <sheetDataSet>
      <sheetData sheetId="0">
        <row r="9">
          <cell r="C9" t="str">
            <v>9</v>
          </cell>
        </row>
        <row r="15">
          <cell r="D15" t="str">
            <v>57-14592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0"/>
    </sheetNames>
    <sheetDataSet>
      <sheetData sheetId="0">
        <row r="9">
          <cell r="C9" t="str">
            <v>90</v>
          </cell>
        </row>
        <row r="15">
          <cell r="D15" t="str">
            <v>57-14138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1"/>
    </sheetNames>
    <sheetDataSet>
      <sheetData sheetId="0">
        <row r="9">
          <cell r="C9" t="str">
            <v>91</v>
          </cell>
        </row>
        <row r="15">
          <cell r="D15" t="str">
            <v>57-14842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2"/>
    </sheetNames>
    <sheetDataSet>
      <sheetData sheetId="0">
        <row r="9">
          <cell r="C9" t="str">
            <v>92</v>
          </cell>
        </row>
        <row r="15">
          <cell r="D15" t="str">
            <v>57-14454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3"/>
    </sheetNames>
    <sheetDataSet>
      <sheetData sheetId="0">
        <row r="9">
          <cell r="C9" t="str">
            <v>93</v>
          </cell>
        </row>
        <row r="15">
          <cell r="D15" t="str">
            <v>57-14484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4"/>
    </sheetNames>
    <sheetDataSet>
      <sheetData sheetId="0">
        <row r="9">
          <cell r="C9" t="str">
            <v>94</v>
          </cell>
        </row>
        <row r="15">
          <cell r="D15" t="str">
            <v>57-14958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5"/>
    </sheetNames>
    <sheetDataSet>
      <sheetData sheetId="0">
        <row r="9">
          <cell r="C9" t="str">
            <v>95</v>
          </cell>
        </row>
        <row r="15">
          <cell r="D15" t="str">
            <v>57-14772</v>
          </cell>
        </row>
      </sheetData>
    </sheetDataSet>
  </externalBook>
</externalLink>
</file>

<file path=xl/externalLinks/externalLink1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6"/>
    </sheetNames>
    <sheetDataSet>
      <sheetData sheetId="0">
        <row r="9">
          <cell r="C9" t="str">
            <v>96</v>
          </cell>
        </row>
        <row r="15">
          <cell r="D15" t="str">
            <v>57-14936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7"/>
    </sheetNames>
    <sheetDataSet>
      <sheetData sheetId="0">
        <row r="9">
          <cell r="C9" t="str">
            <v>97</v>
          </cell>
        </row>
        <row r="15">
          <cell r="D15" t="str">
            <v>57-14894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1"/>
    </sheetNames>
    <sheetDataSet>
      <sheetData sheetId="0">
        <row r="9">
          <cell r="C9" t="str">
            <v>111</v>
          </cell>
        </row>
        <row r="15">
          <cell r="D15" t="str">
            <v>57-14508</v>
          </cell>
        </row>
      </sheetData>
    </sheetDataSet>
  </externalBook>
</externalLink>
</file>

<file path=xl/externalLinks/externalLink1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8"/>
    </sheetNames>
    <sheetDataSet>
      <sheetData sheetId="0">
        <row r="9">
          <cell r="C9" t="str">
            <v>98</v>
          </cell>
        </row>
        <row r="15">
          <cell r="D15" t="str">
            <v>57-14488</v>
          </cell>
        </row>
      </sheetData>
    </sheetDataSet>
  </externalBook>
</externalLink>
</file>

<file path=xl/externalLinks/externalLink1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9"/>
    </sheetNames>
    <sheetDataSet>
      <sheetData sheetId="0">
        <row r="9">
          <cell r="C9" t="str">
            <v>99</v>
          </cell>
        </row>
        <row r="15">
          <cell r="D15" t="str">
            <v>57-14624</v>
          </cell>
        </row>
      </sheetData>
    </sheetDataSet>
  </externalBook>
</externalLink>
</file>

<file path=xl/externalLinks/externalLink1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78</v>
          </cell>
        </row>
        <row r="15">
          <cell r="D15" t="str">
            <v>57-14388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2"/>
    </sheetNames>
    <sheetDataSet>
      <sheetData sheetId="0">
        <row r="9">
          <cell r="C9" t="str">
            <v>112</v>
          </cell>
        </row>
        <row r="15">
          <cell r="D15" t="str">
            <v>57-14500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3"/>
    </sheetNames>
    <sheetDataSet>
      <sheetData sheetId="0">
        <row r="9">
          <cell r="C9" t="str">
            <v>113</v>
          </cell>
        </row>
        <row r="15">
          <cell r="D15" t="str">
            <v>57-14862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4"/>
    </sheetNames>
    <sheetDataSet>
      <sheetData sheetId="0">
        <row r="9">
          <cell r="C9" t="str">
            <v>114</v>
          </cell>
        </row>
        <row r="15">
          <cell r="D15" t="str">
            <v>57-14806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5"/>
    </sheetNames>
    <sheetDataSet>
      <sheetData sheetId="0">
        <row r="9">
          <cell r="C9" t="str">
            <v>115</v>
          </cell>
        </row>
        <row r="15">
          <cell r="D15" t="str">
            <v>57-14668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"/>
    </sheetNames>
    <sheetDataSet>
      <sheetData sheetId="0">
        <row r="9">
          <cell r="C9" t="str">
            <v>10</v>
          </cell>
        </row>
        <row r="15">
          <cell r="D15" t="str">
            <v>57-15088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6"/>
    </sheetNames>
    <sheetDataSet>
      <sheetData sheetId="0">
        <row r="9">
          <cell r="C9" t="str">
            <v>116</v>
          </cell>
        </row>
        <row r="15">
          <cell r="D15" t="str">
            <v>57-14658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7"/>
    </sheetNames>
    <sheetDataSet>
      <sheetData sheetId="0">
        <row r="9">
          <cell r="C9" t="str">
            <v>117</v>
          </cell>
        </row>
        <row r="15">
          <cell r="D15" t="str">
            <v>57-14386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8"/>
    </sheetNames>
    <sheetDataSet>
      <sheetData sheetId="0">
        <row r="9">
          <cell r="C9" t="str">
            <v>118</v>
          </cell>
        </row>
        <row r="15">
          <cell r="D15" t="str">
            <v>57-14476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9"/>
    </sheetNames>
    <sheetDataSet>
      <sheetData sheetId="0">
        <row r="9">
          <cell r="C9" t="str">
            <v>119</v>
          </cell>
        </row>
        <row r="15">
          <cell r="D15" t="str">
            <v>57-14944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"/>
    </sheetNames>
    <sheetDataSet>
      <sheetData sheetId="0">
        <row r="9">
          <cell r="C9" t="str">
            <v>12</v>
          </cell>
        </row>
        <row r="15">
          <cell r="D15" t="str">
            <v>57-14748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0"/>
    </sheetNames>
    <sheetDataSet>
      <sheetData sheetId="0">
        <row r="9">
          <cell r="C9" t="str">
            <v>120</v>
          </cell>
        </row>
        <row r="15">
          <cell r="D15" t="str">
            <v>57-14698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1"/>
    </sheetNames>
    <sheetDataSet>
      <sheetData sheetId="0">
        <row r="9">
          <cell r="C9" t="str">
            <v>121</v>
          </cell>
        </row>
        <row r="15">
          <cell r="D15" t="str">
            <v>57-14730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2"/>
    </sheetNames>
    <sheetDataSet>
      <sheetData sheetId="0">
        <row r="9">
          <cell r="C9" t="str">
            <v>122</v>
          </cell>
        </row>
        <row r="15">
          <cell r="D15" t="str">
            <v>57-14560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3"/>
    </sheetNames>
    <sheetDataSet>
      <sheetData sheetId="0">
        <row r="9">
          <cell r="C9" t="str">
            <v>123</v>
          </cell>
        </row>
        <row r="15">
          <cell r="D15" t="str">
            <v>57-14602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4"/>
    </sheetNames>
    <sheetDataSet>
      <sheetData sheetId="0">
        <row r="9">
          <cell r="C9" t="str">
            <v>124</v>
          </cell>
        </row>
        <row r="15">
          <cell r="D15" t="str">
            <v>57-14886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0"/>
    </sheetNames>
    <sheetDataSet>
      <sheetData sheetId="0">
        <row r="9">
          <cell r="C9" t="str">
            <v>100</v>
          </cell>
        </row>
        <row r="15">
          <cell r="D15" t="str">
            <v>57-14800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5"/>
    </sheetNames>
    <sheetDataSet>
      <sheetData sheetId="0">
        <row r="9">
          <cell r="C9" t="str">
            <v>125</v>
          </cell>
        </row>
        <row r="15">
          <cell r="D15" t="str">
            <v>57-14648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6"/>
    </sheetNames>
    <sheetDataSet>
      <sheetData sheetId="0">
        <row r="9">
          <cell r="C9" t="str">
            <v>126</v>
          </cell>
        </row>
        <row r="15">
          <cell r="D15" t="str">
            <v>57-15010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7"/>
    </sheetNames>
    <sheetDataSet>
      <sheetData sheetId="0">
        <row r="9">
          <cell r="C9" t="str">
            <v>127</v>
          </cell>
        </row>
        <row r="15">
          <cell r="D15" t="str">
            <v>57-14866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8"/>
    </sheetNames>
    <sheetDataSet>
      <sheetData sheetId="0">
        <row r="9">
          <cell r="C9" t="str">
            <v>128</v>
          </cell>
        </row>
        <row r="15">
          <cell r="D15" t="str">
            <v>57-15028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9"/>
    </sheetNames>
    <sheetDataSet>
      <sheetData sheetId="0">
        <row r="9">
          <cell r="C9" t="str">
            <v>129</v>
          </cell>
        </row>
        <row r="15">
          <cell r="D15" t="str">
            <v>57-15042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"/>
    </sheetNames>
    <sheetDataSet>
      <sheetData sheetId="0">
        <row r="9">
          <cell r="C9" t="str">
            <v>13</v>
          </cell>
        </row>
        <row r="15">
          <cell r="D15" t="str">
            <v>57-14742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0"/>
    </sheetNames>
    <sheetDataSet>
      <sheetData sheetId="0">
        <row r="9">
          <cell r="C9" t="str">
            <v>130</v>
          </cell>
        </row>
        <row r="15">
          <cell r="D15" t="str">
            <v>57-14140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1"/>
    </sheetNames>
    <sheetDataSet>
      <sheetData sheetId="0">
        <row r="9">
          <cell r="C9" t="str">
            <v>131</v>
          </cell>
        </row>
        <row r="15">
          <cell r="D15" t="str">
            <v>57-14724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2"/>
    </sheetNames>
    <sheetDataSet>
      <sheetData sheetId="0">
        <row r="9">
          <cell r="C9" t="str">
            <v>132</v>
          </cell>
        </row>
        <row r="15">
          <cell r="D15" t="str">
            <v>57-14452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3"/>
    </sheetNames>
    <sheetDataSet>
      <sheetData sheetId="0">
        <row r="9">
          <cell r="C9" t="str">
            <v>133</v>
          </cell>
        </row>
        <row r="15">
          <cell r="D15" t="str">
            <v>57-14770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1"/>
    </sheetNames>
    <sheetDataSet>
      <sheetData sheetId="0">
        <row r="9">
          <cell r="C9" t="str">
            <v>101</v>
          </cell>
        </row>
        <row r="15">
          <cell r="D15" t="str">
            <v>57-14768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4"/>
    </sheetNames>
    <sheetDataSet>
      <sheetData sheetId="0">
        <row r="9">
          <cell r="C9" t="str">
            <v>134</v>
          </cell>
        </row>
        <row r="15">
          <cell r="D15" t="str">
            <v>57-14672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5"/>
    </sheetNames>
    <sheetDataSet>
      <sheetData sheetId="0">
        <row r="9">
          <cell r="C9" t="str">
            <v>135</v>
          </cell>
        </row>
        <row r="15">
          <cell r="D15" t="str">
            <v>57-14590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6"/>
    </sheetNames>
    <sheetDataSet>
      <sheetData sheetId="0">
        <row r="9">
          <cell r="C9" t="str">
            <v>136</v>
          </cell>
        </row>
        <row r="15">
          <cell r="D15" t="str">
            <v>57-14344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7"/>
    </sheetNames>
    <sheetDataSet>
      <sheetData sheetId="0">
        <row r="9">
          <cell r="C9" t="str">
            <v>137</v>
          </cell>
        </row>
        <row r="15">
          <cell r="D15" t="str">
            <v>57-14620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8"/>
    </sheetNames>
    <sheetDataSet>
      <sheetData sheetId="0">
        <row r="9">
          <cell r="C9" t="str">
            <v>138</v>
          </cell>
        </row>
        <row r="15">
          <cell r="D15" t="str">
            <v>57-14622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9"/>
    </sheetNames>
    <sheetDataSet>
      <sheetData sheetId="0">
        <row r="9">
          <cell r="C9" t="str">
            <v>139</v>
          </cell>
        </row>
        <row r="15">
          <cell r="D15" t="str">
            <v>57-13878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"/>
    </sheetNames>
    <sheetDataSet>
      <sheetData sheetId="0">
        <row r="9">
          <cell r="C9" t="str">
            <v>14</v>
          </cell>
        </row>
        <row r="15">
          <cell r="D15" t="str">
            <v>57-14792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0"/>
    </sheetNames>
    <sheetDataSet>
      <sheetData sheetId="0">
        <row r="9">
          <cell r="C9" t="str">
            <v>140</v>
          </cell>
        </row>
        <row r="15">
          <cell r="D15" t="str">
            <v>57-14430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1"/>
    </sheetNames>
    <sheetDataSet>
      <sheetData sheetId="0">
        <row r="9">
          <cell r="C9" t="str">
            <v>141</v>
          </cell>
        </row>
        <row r="15">
          <cell r="D15" t="str">
            <v>57-15060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2"/>
    </sheetNames>
    <sheetDataSet>
      <sheetData sheetId="0">
        <row r="9">
          <cell r="C9" t="str">
            <v>142</v>
          </cell>
        </row>
        <row r="15">
          <cell r="D15" t="str">
            <v>57-14884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2"/>
    </sheetNames>
    <sheetDataSet>
      <sheetData sheetId="0">
        <row r="9">
          <cell r="C9" t="str">
            <v>102</v>
          </cell>
        </row>
        <row r="15">
          <cell r="D15" t="str">
            <v>57-14762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3"/>
    </sheetNames>
    <sheetDataSet>
      <sheetData sheetId="0">
        <row r="9">
          <cell r="C9" t="str">
            <v>143</v>
          </cell>
        </row>
        <row r="15">
          <cell r="D15" t="str">
            <v>57-14132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4"/>
    </sheetNames>
    <sheetDataSet>
      <sheetData sheetId="0">
        <row r="9">
          <cell r="C9" t="str">
            <v>144</v>
          </cell>
        </row>
        <row r="15">
          <cell r="D15" t="str">
            <v>57-15036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5"/>
    </sheetNames>
    <sheetDataSet>
      <sheetData sheetId="0">
        <row r="9">
          <cell r="C9" t="str">
            <v>145</v>
          </cell>
        </row>
        <row r="15">
          <cell r="D15" t="str">
            <v>57-14354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6"/>
    </sheetNames>
    <sheetDataSet>
      <sheetData sheetId="0">
        <row r="9">
          <cell r="C9" t="str">
            <v>146</v>
          </cell>
        </row>
        <row r="15">
          <cell r="D15" t="str">
            <v>57-14480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7"/>
    </sheetNames>
    <sheetDataSet>
      <sheetData sheetId="0">
        <row r="9">
          <cell r="C9" t="str">
            <v>147</v>
          </cell>
        </row>
        <row r="15">
          <cell r="D15" t="str">
            <v>57-14808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8"/>
    </sheetNames>
    <sheetDataSet>
      <sheetData sheetId="0">
        <row r="9">
          <cell r="C9" t="str">
            <v>148</v>
          </cell>
        </row>
        <row r="15">
          <cell r="D15" t="str">
            <v>57-12074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9"/>
    </sheetNames>
    <sheetDataSet>
      <sheetData sheetId="0">
        <row r="9">
          <cell r="C9" t="str">
            <v>149</v>
          </cell>
        </row>
        <row r="15">
          <cell r="D15" t="str">
            <v>57-14438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5"/>
    </sheetNames>
    <sheetDataSet>
      <sheetData sheetId="0">
        <row r="9">
          <cell r="C9" t="str">
            <v>15</v>
          </cell>
        </row>
        <row r="15">
          <cell r="D15" t="str">
            <v>57-14970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50"/>
    </sheetNames>
    <sheetDataSet>
      <sheetData sheetId="0">
        <row r="9">
          <cell r="C9" t="str">
            <v>150</v>
          </cell>
        </row>
        <row r="15">
          <cell r="D15" t="str">
            <v>57-14324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51"/>
    </sheetNames>
    <sheetDataSet>
      <sheetData sheetId="0">
        <row r="9">
          <cell r="C9" t="str">
            <v>151</v>
          </cell>
        </row>
        <row r="15">
          <cell r="D15" t="str">
            <v>57-14664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3"/>
    </sheetNames>
    <sheetDataSet>
      <sheetData sheetId="0">
        <row r="9">
          <cell r="C9" t="str">
            <v>103</v>
          </cell>
        </row>
        <row r="15">
          <cell r="D15" t="str">
            <v>57-14766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52"/>
    </sheetNames>
    <sheetDataSet>
      <sheetData sheetId="0">
        <row r="9">
          <cell r="C9" t="str">
            <v>152</v>
          </cell>
        </row>
        <row r="15">
          <cell r="D15" t="str">
            <v>57-14380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6"/>
    </sheetNames>
    <sheetDataSet>
      <sheetData sheetId="0">
        <row r="9">
          <cell r="C9" t="str">
            <v>16</v>
          </cell>
        </row>
        <row r="15">
          <cell r="D15" t="str">
            <v>57-14330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7"/>
    </sheetNames>
    <sheetDataSet>
      <sheetData sheetId="0">
        <row r="9">
          <cell r="C9" t="str">
            <v>17</v>
          </cell>
        </row>
        <row r="15">
          <cell r="D15" t="str">
            <v>57-14496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8"/>
    </sheetNames>
    <sheetDataSet>
      <sheetData sheetId="0">
        <row r="9">
          <cell r="C9" t="str">
            <v>18</v>
          </cell>
        </row>
        <row r="15">
          <cell r="D15" t="str">
            <v>57-14144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9"/>
    </sheetNames>
    <sheetDataSet>
      <sheetData sheetId="0">
        <row r="9">
          <cell r="C9" t="str">
            <v>19</v>
          </cell>
        </row>
        <row r="15">
          <cell r="D15" t="str">
            <v>57-15086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"/>
    </sheetNames>
    <sheetDataSet>
      <sheetData sheetId="0">
        <row r="9">
          <cell r="C9" t="str">
            <v>2</v>
          </cell>
        </row>
        <row r="15">
          <cell r="D15" t="str">
            <v>57-14988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0"/>
    </sheetNames>
    <sheetDataSet>
      <sheetData sheetId="0">
        <row r="9">
          <cell r="C9" t="str">
            <v>20</v>
          </cell>
        </row>
        <row r="15">
          <cell r="D15" t="str">
            <v>57-14468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1"/>
    </sheetNames>
    <sheetDataSet>
      <sheetData sheetId="0">
        <row r="9">
          <cell r="C9" t="str">
            <v>21</v>
          </cell>
        </row>
        <row r="15">
          <cell r="D15" t="str">
            <v>57-14450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2"/>
    </sheetNames>
    <sheetDataSet>
      <sheetData sheetId="0">
        <row r="9">
          <cell r="C9" t="str">
            <v>22</v>
          </cell>
        </row>
        <row r="15">
          <cell r="D15" t="str">
            <v>57-14504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3"/>
    </sheetNames>
    <sheetDataSet>
      <sheetData sheetId="0">
        <row r="9">
          <cell r="C9" t="str">
            <v>23</v>
          </cell>
        </row>
        <row r="15">
          <cell r="D15" t="str">
            <v>57-14662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4"/>
    </sheetNames>
    <sheetDataSet>
      <sheetData sheetId="0">
        <row r="9">
          <cell r="C9" t="str">
            <v>104</v>
          </cell>
        </row>
        <row r="15">
          <cell r="D15" t="str">
            <v>57-14912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4"/>
    </sheetNames>
    <sheetDataSet>
      <sheetData sheetId="0">
        <row r="9">
          <cell r="C9" t="str">
            <v>24</v>
          </cell>
        </row>
        <row r="15">
          <cell r="D15" t="str">
            <v>57-14236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5"/>
    </sheetNames>
    <sheetDataSet>
      <sheetData sheetId="0">
        <row r="9">
          <cell r="C9" t="str">
            <v>25</v>
          </cell>
        </row>
        <row r="15">
          <cell r="D15" t="str">
            <v>57-15092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6"/>
    </sheetNames>
    <sheetDataSet>
      <sheetData sheetId="0">
        <row r="9">
          <cell r="C9" t="str">
            <v>26</v>
          </cell>
        </row>
        <row r="15">
          <cell r="D15" t="str">
            <v>57-14640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7"/>
    </sheetNames>
    <sheetDataSet>
      <sheetData sheetId="0">
        <row r="9">
          <cell r="C9" t="str">
            <v>27</v>
          </cell>
        </row>
        <row r="15">
          <cell r="D15" t="str">
            <v>57-14608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8"/>
    </sheetNames>
    <sheetDataSet>
      <sheetData sheetId="0">
        <row r="9">
          <cell r="C9" t="str">
            <v>28</v>
          </cell>
        </row>
        <row r="15">
          <cell r="D15" t="str">
            <v>57-13004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9"/>
    </sheetNames>
    <sheetDataSet>
      <sheetData sheetId="0">
        <row r="9">
          <cell r="C9" t="str">
            <v>29</v>
          </cell>
        </row>
        <row r="15">
          <cell r="D15" t="str">
            <v>57-15072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"/>
    </sheetNames>
    <sheetDataSet>
      <sheetData sheetId="0">
        <row r="9">
          <cell r="C9" t="str">
            <v>3</v>
          </cell>
        </row>
        <row r="15">
          <cell r="D15" t="str">
            <v>57-14774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0"/>
    </sheetNames>
    <sheetDataSet>
      <sheetData sheetId="0">
        <row r="9">
          <cell r="C9" t="str">
            <v>30</v>
          </cell>
        </row>
        <row r="15">
          <cell r="D15" t="str">
            <v>57-15106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1"/>
    </sheetNames>
    <sheetDataSet>
      <sheetData sheetId="0">
        <row r="9">
          <cell r="C9" t="str">
            <v>31</v>
          </cell>
        </row>
        <row r="15">
          <cell r="D15" t="str">
            <v>57-14604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2"/>
    </sheetNames>
    <sheetDataSet>
      <sheetData sheetId="0">
        <row r="9">
          <cell r="C9" t="str">
            <v>32</v>
          </cell>
        </row>
        <row r="15">
          <cell r="D15" t="str">
            <v>57-14370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5"/>
    </sheetNames>
    <sheetDataSet>
      <sheetData sheetId="0">
        <row r="9">
          <cell r="C9" t="str">
            <v>105</v>
          </cell>
        </row>
        <row r="15">
          <cell r="D15" t="str">
            <v>57-14692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3"/>
    </sheetNames>
    <sheetDataSet>
      <sheetData sheetId="0">
        <row r="9">
          <cell r="C9" t="str">
            <v>33</v>
          </cell>
        </row>
        <row r="15">
          <cell r="D15" t="str">
            <v>57-14458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4"/>
    </sheetNames>
    <sheetDataSet>
      <sheetData sheetId="0">
        <row r="9">
          <cell r="C9" t="str">
            <v>34</v>
          </cell>
        </row>
        <row r="15">
          <cell r="D15" t="str">
            <v>57-14614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5"/>
    </sheetNames>
    <sheetDataSet>
      <sheetData sheetId="0">
        <row r="9">
          <cell r="C9" t="str">
            <v>35</v>
          </cell>
        </row>
        <row r="15">
          <cell r="D15" t="str">
            <v>57-14632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6"/>
    </sheetNames>
    <sheetDataSet>
      <sheetData sheetId="0">
        <row r="9">
          <cell r="C9" t="str">
            <v>36</v>
          </cell>
        </row>
        <row r="15">
          <cell r="D15" t="str">
            <v>57-14932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7"/>
    </sheetNames>
    <sheetDataSet>
      <sheetData sheetId="0">
        <row r="9">
          <cell r="C9" t="str">
            <v>37</v>
          </cell>
        </row>
        <row r="15">
          <cell r="D15" t="str">
            <v>57-14906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8"/>
    </sheetNames>
    <sheetDataSet>
      <sheetData sheetId="0">
        <row r="9">
          <cell r="C9" t="str">
            <v>38</v>
          </cell>
        </row>
        <row r="15">
          <cell r="D15" t="str">
            <v>57-14660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9"/>
    </sheetNames>
    <sheetDataSet>
      <sheetData sheetId="0">
        <row r="9">
          <cell r="C9" t="str">
            <v>39</v>
          </cell>
        </row>
        <row r="15">
          <cell r="D15" t="str">
            <v>57-11080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"/>
    </sheetNames>
    <sheetDataSet>
      <sheetData sheetId="0">
        <row r="9">
          <cell r="C9" t="str">
            <v>4</v>
          </cell>
        </row>
        <row r="15">
          <cell r="D15" t="str">
            <v>57-14346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0"/>
    </sheetNames>
    <sheetDataSet>
      <sheetData sheetId="0">
        <row r="9">
          <cell r="C9" t="str">
            <v>40</v>
          </cell>
        </row>
        <row r="15">
          <cell r="D15" t="str">
            <v>57-14502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1"/>
    </sheetNames>
    <sheetDataSet>
      <sheetData sheetId="0">
        <row r="9">
          <cell r="C9" t="str">
            <v>41</v>
          </cell>
        </row>
        <row r="15">
          <cell r="D15" t="str">
            <v>57-14924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6"/>
    </sheetNames>
    <sheetDataSet>
      <sheetData sheetId="0">
        <row r="9">
          <cell r="C9" t="str">
            <v>106</v>
          </cell>
        </row>
        <row r="15">
          <cell r="D15" t="str">
            <v>57-14676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2"/>
    </sheetNames>
    <sheetDataSet>
      <sheetData sheetId="0">
        <row r="9">
          <cell r="C9" t="str">
            <v>42</v>
          </cell>
        </row>
        <row r="15">
          <cell r="D15" t="str">
            <v>9B-00223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3"/>
    </sheetNames>
    <sheetDataSet>
      <sheetData sheetId="0">
        <row r="9">
          <cell r="C9" t="str">
            <v>43</v>
          </cell>
        </row>
        <row r="15">
          <cell r="D15" t="str">
            <v>57-14896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4"/>
    </sheetNames>
    <sheetDataSet>
      <sheetData sheetId="0">
        <row r="9">
          <cell r="C9" t="str">
            <v>44</v>
          </cell>
        </row>
        <row r="15">
          <cell r="D15" t="str">
            <v>57-15034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5"/>
    </sheetNames>
    <sheetDataSet>
      <sheetData sheetId="0">
        <row r="9">
          <cell r="C9" t="str">
            <v>45</v>
          </cell>
        </row>
        <row r="15">
          <cell r="D15" t="str">
            <v>57-14946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6"/>
    </sheetNames>
    <sheetDataSet>
      <sheetData sheetId="0">
        <row r="9">
          <cell r="C9" t="str">
            <v>46</v>
          </cell>
        </row>
        <row r="15">
          <cell r="D15" t="str">
            <v>57-14446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7"/>
    </sheetNames>
    <sheetDataSet>
      <sheetData sheetId="0">
        <row r="9">
          <cell r="C9" t="str">
            <v>47</v>
          </cell>
        </row>
        <row r="15">
          <cell r="D15" t="str">
            <v>57-14878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8"/>
    </sheetNames>
    <sheetDataSet>
      <sheetData sheetId="0">
        <row r="9">
          <cell r="C9" t="str">
            <v>48</v>
          </cell>
        </row>
        <row r="15">
          <cell r="D15" t="str">
            <v>57-14984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9"/>
    </sheetNames>
    <sheetDataSet>
      <sheetData sheetId="0">
        <row r="9">
          <cell r="C9" t="str">
            <v>49</v>
          </cell>
        </row>
        <row r="15">
          <cell r="D15" t="str">
            <v>57-14524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"/>
    </sheetNames>
    <sheetDataSet>
      <sheetData sheetId="0">
        <row r="9">
          <cell r="C9" t="str">
            <v>5</v>
          </cell>
        </row>
        <row r="15">
          <cell r="D15" t="str">
            <v>57-15004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0"/>
    </sheetNames>
    <sheetDataSet>
      <sheetData sheetId="0">
        <row r="9">
          <cell r="C9" t="str">
            <v>50</v>
          </cell>
        </row>
        <row r="15">
          <cell r="D15" t="str">
            <v>57-14964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6"/>
  <sheetViews>
    <sheetView tabSelected="1" zoomScalePageLayoutView="0" workbookViewId="0" topLeftCell="A1">
      <pane xSplit="2" ySplit="1" topLeftCell="C14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157" sqref="I157:K161"/>
    </sheetView>
  </sheetViews>
  <sheetFormatPr defaultColWidth="9.140625" defaultRowHeight="15"/>
  <cols>
    <col min="1" max="1" width="10.7109375" style="0" customWidth="1"/>
    <col min="2" max="2" width="17.8515625" style="0" customWidth="1"/>
    <col min="3" max="3" width="11.28125" style="0" customWidth="1"/>
    <col min="4" max="4" width="13.140625" style="0" customWidth="1"/>
    <col min="5" max="5" width="11.28125" style="0" customWidth="1"/>
    <col min="6" max="6" width="13.7109375" style="6" customWidth="1"/>
    <col min="7" max="7" width="14.00390625" style="0" customWidth="1"/>
    <col min="8" max="8" width="13.00390625" style="14" customWidth="1"/>
    <col min="9" max="9" width="18.140625" style="0" customWidth="1"/>
  </cols>
  <sheetData>
    <row r="1" spans="1:7" ht="51" customHeight="1">
      <c r="A1" s="33" t="s">
        <v>10</v>
      </c>
      <c r="B1" s="33"/>
      <c r="C1" s="33"/>
      <c r="D1" s="33"/>
      <c r="E1" s="33"/>
      <c r="F1" s="33"/>
      <c r="G1" s="33"/>
    </row>
    <row r="2" spans="1:8" ht="17.25" customHeight="1">
      <c r="A2" s="34" t="s">
        <v>0</v>
      </c>
      <c r="B2" s="35" t="s">
        <v>1</v>
      </c>
      <c r="C2" s="36" t="s">
        <v>13</v>
      </c>
      <c r="D2" s="37"/>
      <c r="E2" s="37"/>
      <c r="F2" s="37"/>
      <c r="G2" s="37"/>
      <c r="H2" s="38"/>
    </row>
    <row r="3" spans="1:8" ht="16.5" customHeight="1">
      <c r="A3" s="34"/>
      <c r="B3" s="35"/>
      <c r="C3" s="31" t="s">
        <v>2</v>
      </c>
      <c r="D3" s="32"/>
      <c r="E3" s="31" t="s">
        <v>3</v>
      </c>
      <c r="F3" s="32"/>
      <c r="G3" s="25" t="s">
        <v>4</v>
      </c>
      <c r="H3" s="28" t="s">
        <v>9</v>
      </c>
    </row>
    <row r="4" spans="1:8" ht="18.75" customHeight="1">
      <c r="A4" s="34"/>
      <c r="B4" s="35"/>
      <c r="C4" s="19" t="s">
        <v>14</v>
      </c>
      <c r="D4" s="8" t="s">
        <v>15</v>
      </c>
      <c r="E4" s="8" t="s">
        <v>16</v>
      </c>
      <c r="F4" s="8" t="s">
        <v>15</v>
      </c>
      <c r="G4" s="26"/>
      <c r="H4" s="29"/>
    </row>
    <row r="5" spans="1:8" ht="17.25" customHeight="1">
      <c r="A5" s="34"/>
      <c r="B5" s="35"/>
      <c r="C5" s="31" t="s">
        <v>11</v>
      </c>
      <c r="D5" s="32"/>
      <c r="E5" s="31" t="s">
        <v>12</v>
      </c>
      <c r="F5" s="32"/>
      <c r="G5" s="27"/>
      <c r="H5" s="30"/>
    </row>
    <row r="6" spans="1:8" ht="15.75">
      <c r="A6" s="2" t="str">
        <f>'[1]Лист1'!$C$9</f>
        <v>1</v>
      </c>
      <c r="B6" s="2" t="str">
        <f>'[1]Лист1'!$D$15</f>
        <v>57-14840</v>
      </c>
      <c r="C6" s="18">
        <f>D6*4.1868</f>
        <v>5.181</v>
      </c>
      <c r="D6" s="9">
        <v>1.2374605904270566</v>
      </c>
      <c r="E6" s="18">
        <f>F6*4.1868</f>
        <v>9.533</v>
      </c>
      <c r="F6" s="9">
        <v>2.2769179325499187</v>
      </c>
      <c r="G6" s="18">
        <f aca="true" t="shared" si="0" ref="G6:G69">F6-D6</f>
        <v>1.0394573421228621</v>
      </c>
      <c r="H6" s="7"/>
    </row>
    <row r="7" spans="1:8" ht="15.75">
      <c r="A7" s="3" t="str">
        <f>'[65]Лист1'!$C$9</f>
        <v>2</v>
      </c>
      <c r="B7" s="3" t="str">
        <f>'[65]Лист1'!$D$15</f>
        <v>57-14988</v>
      </c>
      <c r="C7" s="18">
        <f aca="true" t="shared" si="1" ref="C7:C70">D7*4.1868</f>
        <v>0</v>
      </c>
      <c r="D7" s="9">
        <v>0</v>
      </c>
      <c r="E7" s="18">
        <f aca="true" t="shared" si="2" ref="E7:E70">F7*4.1868</f>
        <v>0</v>
      </c>
      <c r="F7" s="9">
        <v>0</v>
      </c>
      <c r="G7" s="18">
        <f t="shared" si="0"/>
        <v>0</v>
      </c>
      <c r="H7" s="7">
        <v>0.5740643953113093</v>
      </c>
    </row>
    <row r="8" spans="1:8" ht="15.75">
      <c r="A8" s="3" t="str">
        <f>'[76]Лист1'!$C$9</f>
        <v>3</v>
      </c>
      <c r="B8" s="3" t="str">
        <f>'[76]Лист1'!$D$15</f>
        <v>57-14774</v>
      </c>
      <c r="C8" s="18">
        <f t="shared" si="1"/>
        <v>49.6219536</v>
      </c>
      <c r="D8" s="9">
        <v>11.852</v>
      </c>
      <c r="E8" s="18">
        <f t="shared" si="2"/>
        <v>53.15979959999999</v>
      </c>
      <c r="F8" s="9">
        <v>12.697</v>
      </c>
      <c r="G8" s="18">
        <f t="shared" si="0"/>
        <v>0.8449999999999989</v>
      </c>
      <c r="H8" s="7"/>
    </row>
    <row r="9" spans="1:8" ht="15.75">
      <c r="A9" s="3" t="str">
        <f>'[87]Лист1'!$C$9</f>
        <v>4</v>
      </c>
      <c r="B9" s="3" t="str">
        <f>'[87]Лист1'!$D$15</f>
        <v>57-14346</v>
      </c>
      <c r="C9" s="18">
        <f t="shared" si="1"/>
        <v>52.219</v>
      </c>
      <c r="D9" s="9">
        <v>12.47229387599121</v>
      </c>
      <c r="E9" s="18">
        <f t="shared" si="2"/>
        <v>55.641</v>
      </c>
      <c r="F9" s="9">
        <v>13.289624534250501</v>
      </c>
      <c r="G9" s="18">
        <f t="shared" si="0"/>
        <v>0.8173306582592907</v>
      </c>
      <c r="H9" s="7"/>
    </row>
    <row r="10" spans="1:8" ht="15.75">
      <c r="A10" s="3" t="str">
        <f>'[98]Лист1'!$C$9</f>
        <v>5</v>
      </c>
      <c r="B10" s="3" t="str">
        <f>'[98]Лист1'!$D$15</f>
        <v>57-15004</v>
      </c>
      <c r="C10" s="18">
        <f t="shared" si="1"/>
        <v>0.848</v>
      </c>
      <c r="D10" s="9">
        <v>0.20254132034011657</v>
      </c>
      <c r="E10" s="18">
        <f t="shared" si="2"/>
        <v>4.659</v>
      </c>
      <c r="F10" s="9">
        <v>1.1127830323875036</v>
      </c>
      <c r="G10" s="18">
        <f t="shared" si="0"/>
        <v>0.9102417120473871</v>
      </c>
      <c r="H10" s="7"/>
    </row>
    <row r="11" spans="1:8" ht="15.75">
      <c r="A11" s="3" t="str">
        <f>'[109]Лист1'!$C$9</f>
        <v>6</v>
      </c>
      <c r="B11" s="3" t="str">
        <f>'[109]Лист1'!$D$15</f>
        <v>57-14382</v>
      </c>
      <c r="C11" s="18">
        <f t="shared" si="1"/>
        <v>5.906</v>
      </c>
      <c r="D11" s="9">
        <v>1.410623865481991</v>
      </c>
      <c r="E11" s="18">
        <f t="shared" si="2"/>
        <v>11.521</v>
      </c>
      <c r="F11" s="9">
        <v>2.751743575045381</v>
      </c>
      <c r="G11" s="18">
        <f t="shared" si="0"/>
        <v>1.34111970956339</v>
      </c>
      <c r="H11" s="7"/>
    </row>
    <row r="12" spans="1:8" ht="15.75">
      <c r="A12" s="3" t="str">
        <f>'[120]Лист1'!$C$9</f>
        <v>7</v>
      </c>
      <c r="B12" s="3" t="str">
        <f>'[120]Лист1'!$D$15</f>
        <v>57-14492</v>
      </c>
      <c r="C12" s="18">
        <f t="shared" si="1"/>
        <v>0.862</v>
      </c>
      <c r="D12" s="9">
        <v>0.2058851628929015</v>
      </c>
      <c r="E12" s="18">
        <f t="shared" si="2"/>
        <v>3.3201324</v>
      </c>
      <c r="F12" s="9">
        <v>0.793</v>
      </c>
      <c r="G12" s="18">
        <f t="shared" si="0"/>
        <v>0.5871148371070986</v>
      </c>
      <c r="H12" s="7"/>
    </row>
    <row r="13" spans="1:8" ht="15.75">
      <c r="A13" s="3" t="str">
        <f>'[130]Лист1'!$C$9</f>
        <v>8</v>
      </c>
      <c r="B13" s="3" t="str">
        <f>'[130]Лист1'!$D$15</f>
        <v>57-14642</v>
      </c>
      <c r="C13" s="18">
        <f t="shared" si="1"/>
        <v>10.839</v>
      </c>
      <c r="D13" s="9">
        <v>2.5888506735454286</v>
      </c>
      <c r="E13" s="18">
        <f t="shared" si="2"/>
        <v>17.526</v>
      </c>
      <c r="F13" s="9">
        <v>4.186013184293494</v>
      </c>
      <c r="G13" s="18">
        <f t="shared" si="0"/>
        <v>1.5971625107480656</v>
      </c>
      <c r="H13" s="7"/>
    </row>
    <row r="14" spans="1:8" ht="15.75">
      <c r="A14" s="3" t="str">
        <f>'[141]Лист1'!$C$9</f>
        <v>9</v>
      </c>
      <c r="B14" s="3" t="str">
        <f>'[141]Лист1'!$D$15</f>
        <v>57-14592</v>
      </c>
      <c r="C14" s="18">
        <f t="shared" si="1"/>
        <v>81.776</v>
      </c>
      <c r="D14" s="9">
        <v>19.531862042610108</v>
      </c>
      <c r="E14" s="18">
        <f t="shared" si="2"/>
        <v>87.278</v>
      </c>
      <c r="F14" s="9">
        <v>20.845992165854593</v>
      </c>
      <c r="G14" s="18">
        <f t="shared" si="0"/>
        <v>1.3141301232444853</v>
      </c>
      <c r="H14" s="7"/>
    </row>
    <row r="15" spans="1:8" ht="15.75">
      <c r="A15" s="3" t="str">
        <f>'[2]Лист1'!$C$9</f>
        <v>10</v>
      </c>
      <c r="B15" s="3" t="str">
        <f>'[2]Лист1'!$D$15</f>
        <v>57-15088</v>
      </c>
      <c r="C15" s="18">
        <f t="shared" si="1"/>
        <v>0.134</v>
      </c>
      <c r="D15" s="9">
        <v>0.032005350148084456</v>
      </c>
      <c r="E15" s="18">
        <f t="shared" si="2"/>
        <v>0.174</v>
      </c>
      <c r="F15" s="9">
        <v>0.04155918601318429</v>
      </c>
      <c r="G15" s="18">
        <f t="shared" si="0"/>
        <v>0.009553835865099836</v>
      </c>
      <c r="H15" s="7"/>
    </row>
    <row r="16" spans="1:8" ht="15.75">
      <c r="A16" s="3" t="str">
        <f>'[13]Лист1'!$C$9</f>
        <v>11</v>
      </c>
      <c r="B16" s="3" t="str">
        <f>'[13]Лист1'!$D$15</f>
        <v>57-15080</v>
      </c>
      <c r="C16" s="18">
        <f t="shared" si="1"/>
        <v>2.393</v>
      </c>
      <c r="D16" s="9">
        <v>0.5715582306295978</v>
      </c>
      <c r="E16" s="18">
        <f t="shared" si="2"/>
        <v>2.393</v>
      </c>
      <c r="F16" s="9">
        <v>0.5715582306295978</v>
      </c>
      <c r="G16" s="18">
        <f t="shared" si="0"/>
        <v>0</v>
      </c>
      <c r="H16" s="7"/>
    </row>
    <row r="17" spans="1:8" ht="15.75">
      <c r="A17" s="3" t="str">
        <f>'[24]Лист1'!$C$9</f>
        <v>12</v>
      </c>
      <c r="B17" s="3" t="str">
        <f>'[24]Лист1'!$D$15</f>
        <v>57-14748</v>
      </c>
      <c r="C17" s="18">
        <f t="shared" si="1"/>
        <v>8.452</v>
      </c>
      <c r="D17" s="9">
        <v>2.0187255182955957</v>
      </c>
      <c r="E17" s="18">
        <f t="shared" si="2"/>
        <v>11.8360836</v>
      </c>
      <c r="F17" s="9">
        <v>2.827</v>
      </c>
      <c r="G17" s="18">
        <f t="shared" si="0"/>
        <v>0.8082744817044043</v>
      </c>
      <c r="H17" s="7"/>
    </row>
    <row r="18" spans="1:8" ht="15.75">
      <c r="A18" s="3" t="str">
        <f>'[35]Лист1'!$C$9</f>
        <v>13</v>
      </c>
      <c r="B18" s="3" t="str">
        <f>'[35]Лист1'!$D$15</f>
        <v>57-14742</v>
      </c>
      <c r="C18" s="18">
        <f t="shared" si="1"/>
        <v>26.3391588</v>
      </c>
      <c r="D18" s="9">
        <v>6.291</v>
      </c>
      <c r="E18" s="18">
        <f t="shared" si="2"/>
        <v>27.908</v>
      </c>
      <c r="F18" s="9">
        <v>6.6657112830801575</v>
      </c>
      <c r="G18" s="18">
        <f t="shared" si="0"/>
        <v>0.3747112830801571</v>
      </c>
      <c r="H18" s="7"/>
    </row>
    <row r="19" spans="1:8" ht="15.75">
      <c r="A19" s="3" t="str">
        <f>'[46]Лист1'!$C$9</f>
        <v>14</v>
      </c>
      <c r="B19" s="3" t="str">
        <f>'[46]Лист1'!$D$15</f>
        <v>57-14792</v>
      </c>
      <c r="C19" s="18">
        <f t="shared" si="1"/>
        <v>1.489</v>
      </c>
      <c r="D19" s="9">
        <v>0.3556415400783415</v>
      </c>
      <c r="E19" s="18">
        <f t="shared" si="2"/>
        <v>3.506</v>
      </c>
      <c r="F19" s="9">
        <v>0.8373937135760008</v>
      </c>
      <c r="G19" s="18">
        <f t="shared" si="0"/>
        <v>0.4817521734976593</v>
      </c>
      <c r="H19" s="7"/>
    </row>
    <row r="20" spans="1:8" ht="15.75">
      <c r="A20" s="3" t="str">
        <f>'[57]Лист1'!$C$9</f>
        <v>15</v>
      </c>
      <c r="B20" s="3" t="str">
        <f>'[57]Лист1'!$D$15</f>
        <v>57-14970</v>
      </c>
      <c r="C20" s="18">
        <f t="shared" si="1"/>
        <v>0.9880847999999999</v>
      </c>
      <c r="D20" s="9">
        <v>0.236</v>
      </c>
      <c r="E20" s="18">
        <f t="shared" si="2"/>
        <v>3.089</v>
      </c>
      <c r="F20" s="9">
        <v>0.737794974682335</v>
      </c>
      <c r="G20" s="18">
        <f t="shared" si="0"/>
        <v>0.501794974682335</v>
      </c>
      <c r="H20" s="7"/>
    </row>
    <row r="21" spans="1:8" ht="15.75">
      <c r="A21" s="3" t="str">
        <f>'[61]Лист1'!$C$9</f>
        <v>16</v>
      </c>
      <c r="B21" s="3" t="str">
        <f>'[61]Лист1'!$D$15</f>
        <v>57-14330</v>
      </c>
      <c r="C21" s="18">
        <f t="shared" si="1"/>
        <v>0.481482</v>
      </c>
      <c r="D21" s="9">
        <v>0.115</v>
      </c>
      <c r="E21" s="18">
        <f t="shared" si="2"/>
        <v>1.9217412</v>
      </c>
      <c r="F21" s="9">
        <v>0.459</v>
      </c>
      <c r="G21" s="18">
        <f t="shared" si="0"/>
        <v>0.34400000000000003</v>
      </c>
      <c r="H21" s="7"/>
    </row>
    <row r="22" spans="1:8" ht="15.75">
      <c r="A22" s="3" t="str">
        <f>'[62]Лист1'!$C$9</f>
        <v>17</v>
      </c>
      <c r="B22" s="3" t="str">
        <f>'[62]Лист1'!$D$15</f>
        <v>57-14496</v>
      </c>
      <c r="C22" s="18">
        <f t="shared" si="1"/>
        <v>0</v>
      </c>
      <c r="D22" s="9">
        <v>0</v>
      </c>
      <c r="E22" s="18">
        <f t="shared" si="2"/>
        <v>0</v>
      </c>
      <c r="F22" s="9">
        <v>0</v>
      </c>
      <c r="G22" s="18">
        <f t="shared" si="0"/>
        <v>0</v>
      </c>
      <c r="H22" s="7">
        <v>0.616</v>
      </c>
    </row>
    <row r="23" spans="1:8" ht="15.75">
      <c r="A23" s="3" t="str">
        <f>'[63]Лист1'!$C$9</f>
        <v>18</v>
      </c>
      <c r="B23" s="3" t="str">
        <f>'[63]Лист1'!$D$15</f>
        <v>57-14144</v>
      </c>
      <c r="C23" s="18">
        <f t="shared" si="1"/>
        <v>11.863</v>
      </c>
      <c r="D23" s="9">
        <v>2.8334288716919844</v>
      </c>
      <c r="E23" s="18">
        <f t="shared" si="2"/>
        <v>17.902</v>
      </c>
      <c r="F23" s="9">
        <v>4.275819241425433</v>
      </c>
      <c r="G23" s="18">
        <f t="shared" si="0"/>
        <v>1.4423903697334484</v>
      </c>
      <c r="H23" s="7"/>
    </row>
    <row r="24" spans="1:8" ht="15.75">
      <c r="A24" s="3" t="str">
        <f>'[64]Лист1'!$C$9</f>
        <v>19</v>
      </c>
      <c r="B24" s="3" t="str">
        <f>'[64]Лист1'!$D$15</f>
        <v>57-15086</v>
      </c>
      <c r="C24" s="18">
        <f t="shared" si="1"/>
        <v>0.113</v>
      </c>
      <c r="D24" s="9">
        <v>0.026989586318907043</v>
      </c>
      <c r="E24" s="18">
        <f t="shared" si="2"/>
        <v>0.173</v>
      </c>
      <c r="F24" s="9">
        <v>0.041320340116556796</v>
      </c>
      <c r="G24" s="18">
        <f t="shared" si="0"/>
        <v>0.014330753797649753</v>
      </c>
      <c r="H24" s="7"/>
    </row>
    <row r="25" spans="1:8" ht="15.75">
      <c r="A25" s="3" t="str">
        <f>'[66]Лист1'!$C$9</f>
        <v>20</v>
      </c>
      <c r="B25" s="3" t="str">
        <f>'[66]Лист1'!$D$15</f>
        <v>57-14468</v>
      </c>
      <c r="C25" s="18">
        <f t="shared" si="1"/>
        <v>0.668</v>
      </c>
      <c r="D25" s="9">
        <v>0.1595490589471673</v>
      </c>
      <c r="E25" s="18">
        <f t="shared" si="2"/>
        <v>3.334</v>
      </c>
      <c r="F25" s="9">
        <v>0.7963122193560715</v>
      </c>
      <c r="G25" s="18">
        <f t="shared" si="0"/>
        <v>0.6367631604089042</v>
      </c>
      <c r="H25" s="7"/>
    </row>
    <row r="26" spans="1:8" ht="15.75">
      <c r="A26" s="3" t="str">
        <f>'[67]Лист1'!$C$9</f>
        <v>21</v>
      </c>
      <c r="B26" s="3" t="str">
        <f>'[67]Лист1'!$D$15</f>
        <v>57-14450</v>
      </c>
      <c r="C26" s="18">
        <f t="shared" si="1"/>
        <v>0.0041868</v>
      </c>
      <c r="D26" s="9">
        <v>0.001</v>
      </c>
      <c r="E26" s="18">
        <f t="shared" si="2"/>
        <v>1.15137</v>
      </c>
      <c r="F26" s="9">
        <v>0.275</v>
      </c>
      <c r="G26" s="18">
        <f t="shared" si="0"/>
        <v>0.274</v>
      </c>
      <c r="H26" s="7"/>
    </row>
    <row r="27" spans="1:8" ht="15.75">
      <c r="A27" s="3" t="str">
        <f>'[68]Лист1'!$C$9</f>
        <v>22</v>
      </c>
      <c r="B27" s="3" t="str">
        <f>'[68]Лист1'!$D$15</f>
        <v>57-14504</v>
      </c>
      <c r="C27" s="18">
        <f t="shared" si="1"/>
        <v>8.946</v>
      </c>
      <c r="D27" s="9">
        <v>2.1367153912295787</v>
      </c>
      <c r="E27" s="18">
        <f t="shared" si="2"/>
        <v>11.811</v>
      </c>
      <c r="F27" s="9">
        <v>2.8210088850673545</v>
      </c>
      <c r="G27" s="18">
        <f t="shared" si="0"/>
        <v>0.6842934938377758</v>
      </c>
      <c r="H27" s="7"/>
    </row>
    <row r="28" spans="1:8" ht="15.75">
      <c r="A28" s="3" t="str">
        <f>'[69]Лист1'!$C$9</f>
        <v>23</v>
      </c>
      <c r="B28" s="3" t="str">
        <f>'[69]Лист1'!$D$15</f>
        <v>57-14662</v>
      </c>
      <c r="C28" s="18">
        <f t="shared" si="1"/>
        <v>0</v>
      </c>
      <c r="D28" s="9">
        <v>0</v>
      </c>
      <c r="E28" s="18">
        <f t="shared" si="2"/>
        <v>0</v>
      </c>
      <c r="F28" s="9">
        <v>0</v>
      </c>
      <c r="G28" s="18">
        <f t="shared" si="0"/>
        <v>0</v>
      </c>
      <c r="H28" s="7"/>
    </row>
    <row r="29" spans="1:8" ht="15.75">
      <c r="A29" s="3" t="str">
        <f>'[70]Лист1'!$C$9</f>
        <v>24</v>
      </c>
      <c r="B29" s="3" t="str">
        <f>'[70]Лист1'!$D$15</f>
        <v>57-14236</v>
      </c>
      <c r="C29" s="18">
        <f t="shared" si="1"/>
        <v>9.515</v>
      </c>
      <c r="D29" s="9">
        <v>2.2726187064106242</v>
      </c>
      <c r="E29" s="18">
        <f t="shared" si="2"/>
        <v>9.515</v>
      </c>
      <c r="F29" s="9">
        <v>2.2726187064106242</v>
      </c>
      <c r="G29" s="18">
        <f t="shared" si="0"/>
        <v>0</v>
      </c>
      <c r="H29" s="7"/>
    </row>
    <row r="30" spans="1:8" ht="15.75">
      <c r="A30" s="3" t="str">
        <f>'[71]Лист1'!$C$9</f>
        <v>25</v>
      </c>
      <c r="B30" s="3" t="str">
        <f>'[71]Лист1'!$D$15</f>
        <v>57-15092</v>
      </c>
      <c r="C30" s="18">
        <f t="shared" si="1"/>
        <v>2.4534648</v>
      </c>
      <c r="D30" s="9">
        <v>0.586</v>
      </c>
      <c r="E30" s="18">
        <f t="shared" si="2"/>
        <v>4.719</v>
      </c>
      <c r="F30" s="9">
        <v>1.1271137861851535</v>
      </c>
      <c r="G30" s="18">
        <f t="shared" si="0"/>
        <v>0.5411137861851535</v>
      </c>
      <c r="H30" s="7"/>
    </row>
    <row r="31" spans="1:8" ht="15.75">
      <c r="A31" s="3" t="str">
        <f>'[72]Лист1'!$C$9</f>
        <v>26</v>
      </c>
      <c r="B31" s="3" t="str">
        <f>'[72]Лист1'!$D$15</f>
        <v>57-14640</v>
      </c>
      <c r="C31" s="18">
        <f t="shared" si="1"/>
        <v>104.4062316</v>
      </c>
      <c r="D31" s="9">
        <v>24.937</v>
      </c>
      <c r="E31" s="18">
        <f t="shared" si="2"/>
        <v>115.11187919999999</v>
      </c>
      <c r="F31" s="9">
        <v>27.494</v>
      </c>
      <c r="G31" s="18">
        <f t="shared" si="0"/>
        <v>2.5569999999999986</v>
      </c>
      <c r="H31" s="7"/>
    </row>
    <row r="32" spans="1:8" ht="15.75">
      <c r="A32" s="3" t="str">
        <f>'[73]Лист1'!$C$9</f>
        <v>27</v>
      </c>
      <c r="B32" s="3" t="str">
        <f>'[73]Лист1'!$D$15</f>
        <v>57-14608</v>
      </c>
      <c r="C32" s="18">
        <f t="shared" si="1"/>
        <v>1.8254447999999999</v>
      </c>
      <c r="D32" s="9">
        <v>0.436</v>
      </c>
      <c r="E32" s="18">
        <f t="shared" si="2"/>
        <v>5.017</v>
      </c>
      <c r="F32" s="9">
        <v>1.1982898633801473</v>
      </c>
      <c r="G32" s="18">
        <f t="shared" si="0"/>
        <v>0.7622898633801474</v>
      </c>
      <c r="H32" s="7"/>
    </row>
    <row r="33" spans="1:8" ht="15.75">
      <c r="A33" s="3" t="str">
        <f>'[74]Лист1'!$C$9</f>
        <v>28</v>
      </c>
      <c r="B33" s="3" t="str">
        <f>'[74]Лист1'!$D$15</f>
        <v>57-13004</v>
      </c>
      <c r="C33" s="18">
        <f t="shared" si="1"/>
        <v>6.2760132</v>
      </c>
      <c r="D33" s="9">
        <v>1.499</v>
      </c>
      <c r="E33" s="18">
        <f t="shared" si="2"/>
        <v>9.993</v>
      </c>
      <c r="F33" s="9">
        <v>2.386787044998567</v>
      </c>
      <c r="G33" s="18">
        <f t="shared" si="0"/>
        <v>0.887787044998567</v>
      </c>
      <c r="H33" s="7"/>
    </row>
    <row r="34" spans="1:8" ht="15.75">
      <c r="A34" s="3" t="str">
        <f>'[75]Лист1'!$C$9</f>
        <v>29</v>
      </c>
      <c r="B34" s="3" t="str">
        <f>'[75]Лист1'!$D$15</f>
        <v>57-15072</v>
      </c>
      <c r="C34" s="18">
        <f t="shared" si="1"/>
        <v>52.904404799999995</v>
      </c>
      <c r="D34" s="9">
        <v>12.636</v>
      </c>
      <c r="E34" s="18">
        <f t="shared" si="2"/>
        <v>55.889</v>
      </c>
      <c r="F34" s="9">
        <v>13.348858316614121</v>
      </c>
      <c r="G34" s="18">
        <f t="shared" si="0"/>
        <v>0.7128583166141222</v>
      </c>
      <c r="H34" s="7"/>
    </row>
    <row r="35" spans="1:8" ht="15.75">
      <c r="A35" s="3" t="str">
        <f>'[77]Лист1'!$C$9</f>
        <v>30</v>
      </c>
      <c r="B35" s="3" t="str">
        <f>'[77]Лист1'!$D$15</f>
        <v>57-15106</v>
      </c>
      <c r="C35" s="18">
        <f t="shared" si="1"/>
        <v>0.003</v>
      </c>
      <c r="D35" s="9">
        <v>0.0007165376898824879</v>
      </c>
      <c r="E35" s="18">
        <f t="shared" si="2"/>
        <v>0.003</v>
      </c>
      <c r="F35" s="9">
        <v>0.0007165376898824879</v>
      </c>
      <c r="G35" s="18">
        <f t="shared" si="0"/>
        <v>0</v>
      </c>
      <c r="H35" s="7"/>
    </row>
    <row r="36" spans="1:8" ht="15.75">
      <c r="A36" s="3" t="str">
        <f>'[78]Лист1'!$C$9</f>
        <v>31</v>
      </c>
      <c r="B36" s="3" t="str">
        <f>'[78]Лист1'!$D$15</f>
        <v>57-14604</v>
      </c>
      <c r="C36" s="18">
        <f t="shared" si="1"/>
        <v>8.222</v>
      </c>
      <c r="D36" s="9">
        <v>1.9637909620712715</v>
      </c>
      <c r="E36" s="18">
        <f t="shared" si="2"/>
        <v>11.639</v>
      </c>
      <c r="F36" s="9">
        <v>2.7799273908474254</v>
      </c>
      <c r="G36" s="18">
        <f t="shared" si="0"/>
        <v>0.8161364287761539</v>
      </c>
      <c r="H36" s="7"/>
    </row>
    <row r="37" spans="1:8" ht="15.75">
      <c r="A37" s="3" t="str">
        <f>'[79]Лист1'!$C$9</f>
        <v>32</v>
      </c>
      <c r="B37" s="3" t="str">
        <f>'[79]Лист1'!$D$15</f>
        <v>57-14370</v>
      </c>
      <c r="C37" s="18">
        <f t="shared" si="1"/>
        <v>0</v>
      </c>
      <c r="D37" s="9">
        <v>0</v>
      </c>
      <c r="E37" s="18">
        <f t="shared" si="2"/>
        <v>0</v>
      </c>
      <c r="F37" s="9">
        <v>0</v>
      </c>
      <c r="G37" s="18">
        <f t="shared" si="0"/>
        <v>0</v>
      </c>
      <c r="H37" s="7">
        <v>0.47926283339738385</v>
      </c>
    </row>
    <row r="38" spans="1:8" ht="15.75">
      <c r="A38" s="3" t="str">
        <f>'[80]Лист1'!$C$9</f>
        <v>33</v>
      </c>
      <c r="B38" s="3" t="str">
        <f>'[80]Лист1'!$D$15</f>
        <v>57-14458</v>
      </c>
      <c r="C38" s="18">
        <f t="shared" si="1"/>
        <v>1.228</v>
      </c>
      <c r="D38" s="9">
        <v>0.293302761058565</v>
      </c>
      <c r="E38" s="18">
        <f t="shared" si="2"/>
        <v>4.418</v>
      </c>
      <c r="F38" s="9">
        <v>1.055221171300277</v>
      </c>
      <c r="G38" s="18">
        <f t="shared" si="0"/>
        <v>0.761918410241712</v>
      </c>
      <c r="H38" s="7"/>
    </row>
    <row r="39" spans="1:8" ht="15.75">
      <c r="A39" s="3" t="str">
        <f>'[81]Лист1'!$C$9</f>
        <v>34</v>
      </c>
      <c r="B39" s="3" t="str">
        <f>'[81]Лист1'!$D$15</f>
        <v>57-14614</v>
      </c>
      <c r="C39" s="18">
        <f t="shared" si="1"/>
        <v>2.19807</v>
      </c>
      <c r="D39" s="9">
        <v>0.525</v>
      </c>
      <c r="E39" s="18">
        <f t="shared" si="2"/>
        <v>2.198</v>
      </c>
      <c r="F39" s="9">
        <v>0.5249832807872361</v>
      </c>
      <c r="G39" s="18">
        <f t="shared" si="0"/>
        <v>-1.671921276391597E-05</v>
      </c>
      <c r="H39" s="7"/>
    </row>
    <row r="40" spans="1:8" ht="15.75">
      <c r="A40" s="3" t="str">
        <f>'[82]Лист1'!$C$9</f>
        <v>35</v>
      </c>
      <c r="B40" s="3" t="str">
        <f>'[82]Лист1'!$D$15</f>
        <v>57-14632</v>
      </c>
      <c r="C40" s="18">
        <f t="shared" si="1"/>
        <v>3.0605507999999997</v>
      </c>
      <c r="D40" s="9">
        <v>0.731</v>
      </c>
      <c r="E40" s="18">
        <f t="shared" si="2"/>
        <v>7.627</v>
      </c>
      <c r="F40" s="9">
        <v>1.8216776535779116</v>
      </c>
      <c r="G40" s="18">
        <f t="shared" si="0"/>
        <v>1.0906776535779117</v>
      </c>
      <c r="H40" s="7"/>
    </row>
    <row r="41" spans="1:8" ht="15.75">
      <c r="A41" s="3" t="str">
        <f>'[83]Лист1'!$C$9</f>
        <v>36</v>
      </c>
      <c r="B41" s="3" t="str">
        <f>'[83]Лист1'!$D$15</f>
        <v>57-14932</v>
      </c>
      <c r="C41" s="18">
        <f t="shared" si="1"/>
        <v>1.7542692</v>
      </c>
      <c r="D41" s="9">
        <v>0.419</v>
      </c>
      <c r="E41" s="18">
        <f t="shared" si="2"/>
        <v>6.741</v>
      </c>
      <c r="F41" s="9">
        <v>1.61006018916595</v>
      </c>
      <c r="G41" s="18">
        <f t="shared" si="0"/>
        <v>1.19106018916595</v>
      </c>
      <c r="H41" s="7"/>
    </row>
    <row r="42" spans="1:8" ht="15.75">
      <c r="A42" s="3" t="str">
        <f>'[84]Лист1'!$C$9</f>
        <v>37</v>
      </c>
      <c r="B42" s="3" t="str">
        <f>'[84]Лист1'!$D$15</f>
        <v>57-14906</v>
      </c>
      <c r="C42" s="18">
        <f t="shared" si="1"/>
        <v>0</v>
      </c>
      <c r="D42" s="9">
        <v>0</v>
      </c>
      <c r="E42" s="18">
        <f t="shared" si="2"/>
        <v>0</v>
      </c>
      <c r="F42" s="9">
        <v>0</v>
      </c>
      <c r="G42" s="18">
        <f t="shared" si="0"/>
        <v>0</v>
      </c>
      <c r="H42" s="7">
        <v>0.5427189184689165</v>
      </c>
    </row>
    <row r="43" spans="1:8" ht="15.75">
      <c r="A43" s="3" t="str">
        <f>'[85]Лист1'!$C$9</f>
        <v>38</v>
      </c>
      <c r="B43" s="3" t="str">
        <f>'[85]Лист1'!$D$15</f>
        <v>57-14660</v>
      </c>
      <c r="C43" s="18">
        <f t="shared" si="1"/>
        <v>5.432</v>
      </c>
      <c r="D43" s="9">
        <v>1.297410910480558</v>
      </c>
      <c r="E43" s="18">
        <f t="shared" si="2"/>
        <v>9.304</v>
      </c>
      <c r="F43" s="9">
        <v>2.2222222222222223</v>
      </c>
      <c r="G43" s="18">
        <f t="shared" si="0"/>
        <v>0.9248113117416643</v>
      </c>
      <c r="H43" s="7"/>
    </row>
    <row r="44" spans="1:8" ht="15.75">
      <c r="A44" s="3" t="str">
        <f>'[86]Лист1'!$C$9</f>
        <v>39</v>
      </c>
      <c r="B44" s="3" t="str">
        <f>'[86]Лист1'!$D$15</f>
        <v>57-11080</v>
      </c>
      <c r="C44" s="18">
        <f t="shared" si="1"/>
        <v>34.861</v>
      </c>
      <c r="D44" s="9">
        <v>8.326406802331135</v>
      </c>
      <c r="E44" s="18">
        <f t="shared" si="2"/>
        <v>34.861</v>
      </c>
      <c r="F44" s="9">
        <v>8.326406802331135</v>
      </c>
      <c r="G44" s="18">
        <f t="shared" si="0"/>
        <v>0</v>
      </c>
      <c r="H44" s="7"/>
    </row>
    <row r="45" spans="1:8" ht="15.75">
      <c r="A45" s="3" t="str">
        <f>'[88]Лист1'!$C$9</f>
        <v>40</v>
      </c>
      <c r="B45" s="3" t="str">
        <f>'[88]Лист1'!$D$15</f>
        <v>57-14502</v>
      </c>
      <c r="C45" s="18">
        <f t="shared" si="1"/>
        <v>37.1</v>
      </c>
      <c r="D45" s="9">
        <v>8.8611827648801</v>
      </c>
      <c r="E45" s="18">
        <f t="shared" si="2"/>
        <v>37.1</v>
      </c>
      <c r="F45" s="9">
        <v>8.8611827648801</v>
      </c>
      <c r="G45" s="18">
        <f t="shared" si="0"/>
        <v>0</v>
      </c>
      <c r="H45" s="7"/>
    </row>
    <row r="46" spans="1:8" ht="15.75">
      <c r="A46" s="3" t="str">
        <f>'[89]Лист1'!$C$9</f>
        <v>41</v>
      </c>
      <c r="B46" s="3" t="str">
        <f>'[89]Лист1'!$D$15</f>
        <v>57-14924</v>
      </c>
      <c r="C46" s="18">
        <f t="shared" si="1"/>
        <v>9.231</v>
      </c>
      <c r="D46" s="9">
        <v>2.204786471768415</v>
      </c>
      <c r="E46" s="18">
        <f t="shared" si="2"/>
        <v>17.433835199999997</v>
      </c>
      <c r="F46" s="9">
        <v>4.164</v>
      </c>
      <c r="G46" s="18">
        <f t="shared" si="0"/>
        <v>1.9592135282315848</v>
      </c>
      <c r="H46" s="7"/>
    </row>
    <row r="47" spans="1:8" ht="15.75">
      <c r="A47" s="4" t="str">
        <f>'[90]Лист1'!$C$9</f>
        <v>42</v>
      </c>
      <c r="B47" s="4" t="str">
        <f>'[90]Лист1'!$D$15</f>
        <v>9B-00223</v>
      </c>
      <c r="C47" s="18">
        <f t="shared" si="1"/>
        <v>40.507290000000005</v>
      </c>
      <c r="D47" s="9">
        <v>9.675</v>
      </c>
      <c r="E47" s="18">
        <f t="shared" si="2"/>
        <v>44.864</v>
      </c>
      <c r="F47" s="9">
        <v>10.715582306295978</v>
      </c>
      <c r="G47" s="18">
        <f t="shared" si="0"/>
        <v>1.0405823062959776</v>
      </c>
      <c r="H47" s="7"/>
    </row>
    <row r="48" spans="1:8" ht="15.75">
      <c r="A48" s="3" t="str">
        <f>'[91]Лист1'!$C$9</f>
        <v>43</v>
      </c>
      <c r="B48" s="3" t="str">
        <f>'[91]Лист1'!$D$15</f>
        <v>57-14896</v>
      </c>
      <c r="C48" s="18">
        <f t="shared" si="1"/>
        <v>0</v>
      </c>
      <c r="D48" s="9">
        <v>0</v>
      </c>
      <c r="E48" s="18">
        <f t="shared" si="2"/>
        <v>0</v>
      </c>
      <c r="F48" s="9">
        <v>0</v>
      </c>
      <c r="G48" s="18">
        <f t="shared" si="0"/>
        <v>0</v>
      </c>
      <c r="H48" s="7"/>
    </row>
    <row r="49" spans="1:8" ht="15.75">
      <c r="A49" s="3" t="str">
        <f>'[92]Лист1'!$C$9</f>
        <v>44</v>
      </c>
      <c r="B49" s="3" t="str">
        <f>'[92]Лист1'!$D$15</f>
        <v>57-15034</v>
      </c>
      <c r="C49" s="18">
        <f t="shared" si="1"/>
        <v>7.423196399999999</v>
      </c>
      <c r="D49" s="9">
        <v>1.773</v>
      </c>
      <c r="E49" s="18">
        <f t="shared" si="2"/>
        <v>11.9993688</v>
      </c>
      <c r="F49" s="9">
        <v>2.866</v>
      </c>
      <c r="G49" s="18">
        <f t="shared" si="0"/>
        <v>1.0930000000000002</v>
      </c>
      <c r="H49" s="7"/>
    </row>
    <row r="50" spans="1:8" ht="15.75">
      <c r="A50" s="3" t="str">
        <f>'[93]Лист1'!$C$9</f>
        <v>45</v>
      </c>
      <c r="B50" s="3" t="str">
        <f>'[93]Лист1'!$D$15</f>
        <v>57-14946</v>
      </c>
      <c r="C50" s="18">
        <f t="shared" si="1"/>
        <v>0.048</v>
      </c>
      <c r="D50" s="9">
        <v>0.011464603038119806</v>
      </c>
      <c r="E50" s="18">
        <f t="shared" si="2"/>
        <v>0.564</v>
      </c>
      <c r="F50" s="9">
        <v>0.1347090856979077</v>
      </c>
      <c r="G50" s="18">
        <f t="shared" si="0"/>
        <v>0.12324448265978791</v>
      </c>
      <c r="H50" s="7"/>
    </row>
    <row r="51" spans="1:8" ht="15.75">
      <c r="A51" s="3" t="str">
        <f>'[94]Лист1'!$C$9</f>
        <v>46</v>
      </c>
      <c r="B51" s="3" t="str">
        <f>'[94]Лист1'!$D$15</f>
        <v>57-14446</v>
      </c>
      <c r="C51" s="18">
        <f t="shared" si="1"/>
        <v>0.2428344</v>
      </c>
      <c r="D51" s="9">
        <v>0.058</v>
      </c>
      <c r="E51" s="18">
        <f t="shared" si="2"/>
        <v>0.678</v>
      </c>
      <c r="F51" s="9">
        <v>0.16193751791344227</v>
      </c>
      <c r="G51" s="18">
        <f t="shared" si="0"/>
        <v>0.10393751791344227</v>
      </c>
      <c r="H51" s="7"/>
    </row>
    <row r="52" spans="1:8" ht="15.75">
      <c r="A52" s="3" t="str">
        <f>'[95]Лист1'!$C$9</f>
        <v>47</v>
      </c>
      <c r="B52" s="3" t="str">
        <f>'[95]Лист1'!$D$15</f>
        <v>57-14878</v>
      </c>
      <c r="C52" s="18">
        <f t="shared" si="1"/>
        <v>6.133662</v>
      </c>
      <c r="D52" s="9">
        <v>1.465</v>
      </c>
      <c r="E52" s="18">
        <f t="shared" si="2"/>
        <v>9.388</v>
      </c>
      <c r="F52" s="9">
        <v>2.242285277538932</v>
      </c>
      <c r="G52" s="18">
        <f t="shared" si="0"/>
        <v>0.7772852775389321</v>
      </c>
      <c r="H52" s="7"/>
    </row>
    <row r="53" spans="1:8" ht="15.75">
      <c r="A53" s="3" t="str">
        <f>'[96]Лист1'!$C$9</f>
        <v>48</v>
      </c>
      <c r="B53" s="3" t="str">
        <f>'[96]Лист1'!$D$15</f>
        <v>57-14984</v>
      </c>
      <c r="C53" s="18">
        <f t="shared" si="1"/>
        <v>7.396</v>
      </c>
      <c r="D53" s="9">
        <v>1.76650425145696</v>
      </c>
      <c r="E53" s="18">
        <f t="shared" si="2"/>
        <v>10.716</v>
      </c>
      <c r="F53" s="9">
        <v>2.5594726282602465</v>
      </c>
      <c r="G53" s="18">
        <f t="shared" si="0"/>
        <v>0.7929683768032865</v>
      </c>
      <c r="H53" s="7"/>
    </row>
    <row r="54" spans="1:8" ht="15.75">
      <c r="A54" s="3" t="str">
        <f>'[97]Лист1'!$C$9</f>
        <v>49</v>
      </c>
      <c r="B54" s="3" t="str">
        <f>'[97]Лист1'!$D$15</f>
        <v>57-14524</v>
      </c>
      <c r="C54" s="18">
        <f t="shared" si="1"/>
        <v>2.5748819999999997</v>
      </c>
      <c r="D54" s="9">
        <v>0.615</v>
      </c>
      <c r="E54" s="18">
        <f t="shared" si="2"/>
        <v>5.397</v>
      </c>
      <c r="F54" s="9">
        <v>1.2890513040985956</v>
      </c>
      <c r="G54" s="18">
        <f t="shared" si="0"/>
        <v>0.6740513040985956</v>
      </c>
      <c r="H54" s="7"/>
    </row>
    <row r="55" spans="1:8" ht="15.75">
      <c r="A55" s="3" t="str">
        <f>'[99]Лист1'!$C$9</f>
        <v>50</v>
      </c>
      <c r="B55" s="3" t="str">
        <f>'[99]Лист1'!$D$15</f>
        <v>57-14964</v>
      </c>
      <c r="C55" s="18">
        <f t="shared" si="1"/>
        <v>0.348</v>
      </c>
      <c r="D55" s="9">
        <v>0.08311837202636858</v>
      </c>
      <c r="E55" s="18">
        <f t="shared" si="2"/>
        <v>0.348</v>
      </c>
      <c r="F55" s="9">
        <v>0.08311837202636858</v>
      </c>
      <c r="G55" s="18">
        <f t="shared" si="0"/>
        <v>0</v>
      </c>
      <c r="H55" s="7"/>
    </row>
    <row r="56" spans="1:8" ht="15.75">
      <c r="A56" s="3" t="str">
        <f>'[100]Лист1'!$C$9</f>
        <v>51</v>
      </c>
      <c r="B56" s="3" t="str">
        <f>'[100]Лист1'!$D$15</f>
        <v>57-15014</v>
      </c>
      <c r="C56" s="18">
        <f t="shared" si="1"/>
        <v>8.738</v>
      </c>
      <c r="D56" s="9">
        <v>2.0870354447310593</v>
      </c>
      <c r="E56" s="18">
        <f t="shared" si="2"/>
        <v>8.738</v>
      </c>
      <c r="F56" s="9">
        <v>2.0870354447310593</v>
      </c>
      <c r="G56" s="18">
        <f t="shared" si="0"/>
        <v>0</v>
      </c>
      <c r="H56" s="7"/>
    </row>
    <row r="57" spans="1:8" ht="15.75">
      <c r="A57" s="3" t="str">
        <f>'[101]Лист1'!$C$9</f>
        <v>52</v>
      </c>
      <c r="B57" s="3" t="str">
        <f>'[101]Лист1'!$D$15</f>
        <v>57-14962</v>
      </c>
      <c r="C57" s="18">
        <f t="shared" si="1"/>
        <v>7.8251292</v>
      </c>
      <c r="D57" s="9">
        <v>1.869</v>
      </c>
      <c r="E57" s="18">
        <f t="shared" si="2"/>
        <v>10.782</v>
      </c>
      <c r="F57" s="9">
        <v>2.5752364574376614</v>
      </c>
      <c r="G57" s="18">
        <f t="shared" si="0"/>
        <v>0.7062364574376614</v>
      </c>
      <c r="H57" s="7"/>
    </row>
    <row r="58" spans="1:8" ht="15.75">
      <c r="A58" s="3" t="str">
        <f>'[102]Лист1'!$C$9</f>
        <v>53</v>
      </c>
      <c r="B58" s="3" t="str">
        <f>'[102]Лист1'!$D$15</f>
        <v>57-14954</v>
      </c>
      <c r="C58" s="18">
        <f t="shared" si="1"/>
        <v>1</v>
      </c>
      <c r="D58" s="9">
        <v>0.23884589662749595</v>
      </c>
      <c r="E58" s="18">
        <f t="shared" si="2"/>
        <v>1.935</v>
      </c>
      <c r="F58" s="9">
        <v>0.4621668099742047</v>
      </c>
      <c r="G58" s="18">
        <f t="shared" si="0"/>
        <v>0.22332091334670873</v>
      </c>
      <c r="H58" s="7"/>
    </row>
    <row r="59" spans="1:8" ht="15.75">
      <c r="A59" s="3" t="str">
        <f>'[103]Лист1'!$C$9</f>
        <v>54</v>
      </c>
      <c r="B59" s="3" t="str">
        <f>'[103]Лист1'!$D$15</f>
        <v>57-14950</v>
      </c>
      <c r="C59" s="18">
        <f t="shared" si="1"/>
        <v>0.08792280000000001</v>
      </c>
      <c r="D59" s="9">
        <v>0.021</v>
      </c>
      <c r="E59" s="18">
        <f t="shared" si="2"/>
        <v>1.57005</v>
      </c>
      <c r="F59" s="9">
        <v>0.375</v>
      </c>
      <c r="G59" s="18">
        <f t="shared" si="0"/>
        <v>0.354</v>
      </c>
      <c r="H59" s="7"/>
    </row>
    <row r="60" spans="1:8" ht="15.75">
      <c r="A60" s="3" t="str">
        <f>'[104]Лист1'!$C$9</f>
        <v>55</v>
      </c>
      <c r="B60" s="3" t="str">
        <f>'[104]Лист1'!$D$15</f>
        <v>57-15018</v>
      </c>
      <c r="C60" s="18">
        <f t="shared" si="1"/>
        <v>10.4125716</v>
      </c>
      <c r="D60" s="9">
        <v>2.487</v>
      </c>
      <c r="E60" s="18">
        <f t="shared" si="2"/>
        <v>13.651</v>
      </c>
      <c r="F60" s="9">
        <v>3.260485334861947</v>
      </c>
      <c r="G60" s="18">
        <f t="shared" si="0"/>
        <v>0.773485334861947</v>
      </c>
      <c r="H60" s="7"/>
    </row>
    <row r="61" spans="1:8" ht="15.75">
      <c r="A61" s="3" t="str">
        <f>'[105]Лист1'!$C$9</f>
        <v>56</v>
      </c>
      <c r="B61" s="3" t="str">
        <f>'[105]Лист1'!$D$15</f>
        <v>57-15048</v>
      </c>
      <c r="C61" s="18">
        <f t="shared" si="1"/>
        <v>1.315</v>
      </c>
      <c r="D61" s="9">
        <v>0.31408235406515717</v>
      </c>
      <c r="E61" s="18">
        <f t="shared" si="2"/>
        <v>4.714336799999999</v>
      </c>
      <c r="F61" s="9">
        <v>1.126</v>
      </c>
      <c r="G61" s="18">
        <f t="shared" si="0"/>
        <v>0.8119176459348427</v>
      </c>
      <c r="H61" s="7"/>
    </row>
    <row r="62" spans="1:8" ht="15.75">
      <c r="A62" s="3" t="str">
        <f>'[106]Лист1'!$C$9</f>
        <v>57</v>
      </c>
      <c r="B62" s="3" t="str">
        <f>'[106]Лист1'!$D$15</f>
        <v>57-15012</v>
      </c>
      <c r="C62" s="18">
        <f t="shared" si="1"/>
        <v>22.5501048</v>
      </c>
      <c r="D62" s="9">
        <v>5.386</v>
      </c>
      <c r="E62" s="18">
        <f t="shared" si="2"/>
        <v>25.1333604</v>
      </c>
      <c r="F62" s="9">
        <v>6.003</v>
      </c>
      <c r="G62" s="18">
        <f t="shared" si="0"/>
        <v>0.617</v>
      </c>
      <c r="H62" s="7"/>
    </row>
    <row r="63" spans="1:8" ht="15.75">
      <c r="A63" s="3" t="str">
        <f>'[107]Лист1'!$C$9</f>
        <v>58</v>
      </c>
      <c r="B63" s="3" t="str">
        <f>'[107]Лист1'!$D$15</f>
        <v>57-15016</v>
      </c>
      <c r="C63" s="18">
        <f t="shared" si="1"/>
        <v>35.96</v>
      </c>
      <c r="D63" s="9">
        <v>8.588898442724755</v>
      </c>
      <c r="E63" s="18">
        <f t="shared" si="2"/>
        <v>39.245</v>
      </c>
      <c r="F63" s="9">
        <v>9.373507213146079</v>
      </c>
      <c r="G63" s="18">
        <f t="shared" si="0"/>
        <v>0.7846087704213236</v>
      </c>
      <c r="H63" s="7"/>
    </row>
    <row r="64" spans="1:8" ht="15.75">
      <c r="A64" s="3" t="str">
        <f>'[108]Лист1'!$C$9</f>
        <v>59</v>
      </c>
      <c r="B64" s="3" t="str">
        <f>'[108]Лист1'!$D$15</f>
        <v>57-14378</v>
      </c>
      <c r="C64" s="18">
        <f t="shared" si="1"/>
        <v>0</v>
      </c>
      <c r="D64" s="9">
        <v>0</v>
      </c>
      <c r="E64" s="18">
        <f t="shared" si="2"/>
        <v>0</v>
      </c>
      <c r="F64" s="9">
        <v>0</v>
      </c>
      <c r="G64" s="18">
        <f t="shared" si="0"/>
        <v>0</v>
      </c>
      <c r="H64" s="7">
        <v>0.5955</v>
      </c>
    </row>
    <row r="65" spans="1:8" ht="15.75">
      <c r="A65" s="3" t="str">
        <f>'[110]Лист1'!$C$9</f>
        <v>60</v>
      </c>
      <c r="B65" s="3" t="str">
        <f>'[110]Лист1'!$D$15</f>
        <v>57-15030</v>
      </c>
      <c r="C65" s="18">
        <f t="shared" si="1"/>
        <v>0</v>
      </c>
      <c r="D65" s="9">
        <v>0</v>
      </c>
      <c r="E65" s="18">
        <f t="shared" si="2"/>
        <v>4.937</v>
      </c>
      <c r="F65" s="9">
        <v>1.1791821916499476</v>
      </c>
      <c r="G65" s="18">
        <f t="shared" si="0"/>
        <v>1.1791821916499476</v>
      </c>
      <c r="H65" s="7"/>
    </row>
    <row r="66" spans="1:8" ht="15.75">
      <c r="A66" s="3" t="str">
        <f>'[111]Лист1'!$C$9</f>
        <v>61</v>
      </c>
      <c r="B66" s="3" t="str">
        <f>'[111]Лист1'!$D$15</f>
        <v>57-15000</v>
      </c>
      <c r="C66" s="18">
        <f t="shared" si="1"/>
        <v>0</v>
      </c>
      <c r="D66" s="9">
        <v>0</v>
      </c>
      <c r="E66" s="18">
        <f t="shared" si="2"/>
        <v>0</v>
      </c>
      <c r="F66" s="9">
        <v>0</v>
      </c>
      <c r="G66" s="18">
        <f t="shared" si="0"/>
        <v>0</v>
      </c>
      <c r="H66" s="7">
        <v>0.4779080417186215</v>
      </c>
    </row>
    <row r="67" spans="1:8" ht="15.75">
      <c r="A67" s="3" t="str">
        <f>'[112]Лист1'!$C$9</f>
        <v>62</v>
      </c>
      <c r="B67" s="3" t="str">
        <f>'[112]Лист1'!$D$15</f>
        <v>57-15056</v>
      </c>
      <c r="C67" s="18">
        <f t="shared" si="1"/>
        <v>79.862</v>
      </c>
      <c r="D67" s="9">
        <v>19.07471099646508</v>
      </c>
      <c r="E67" s="18">
        <f t="shared" si="2"/>
        <v>79.862</v>
      </c>
      <c r="F67" s="9">
        <v>19.07471099646508</v>
      </c>
      <c r="G67" s="18">
        <f t="shared" si="0"/>
        <v>0</v>
      </c>
      <c r="H67" s="7"/>
    </row>
    <row r="68" spans="1:8" ht="15.75">
      <c r="A68" s="3" t="str">
        <f>'[113]Лист1'!$C$9</f>
        <v>63</v>
      </c>
      <c r="B68" s="3" t="str">
        <f>'[113]Лист1'!$D$15</f>
        <v>57-14744</v>
      </c>
      <c r="C68" s="18">
        <f t="shared" si="1"/>
        <v>11.328</v>
      </c>
      <c r="D68" s="9">
        <v>2.705646316996274</v>
      </c>
      <c r="E68" s="18">
        <f t="shared" si="2"/>
        <v>15.876</v>
      </c>
      <c r="F68" s="9">
        <v>3.7919174548581256</v>
      </c>
      <c r="G68" s="18">
        <f t="shared" si="0"/>
        <v>1.0862711378618517</v>
      </c>
      <c r="H68" s="7"/>
    </row>
    <row r="69" spans="1:8" ht="15.75">
      <c r="A69" s="3" t="str">
        <f>'[114]Лист1'!$C$9</f>
        <v>64</v>
      </c>
      <c r="B69" s="3" t="str">
        <f>'[114]Лист1'!$D$15</f>
        <v>57-14440</v>
      </c>
      <c r="C69" s="18">
        <f t="shared" si="1"/>
        <v>6.0415524</v>
      </c>
      <c r="D69" s="9">
        <v>1.443</v>
      </c>
      <c r="E69" s="18">
        <f t="shared" si="2"/>
        <v>7.85025</v>
      </c>
      <c r="F69" s="9">
        <v>1.875</v>
      </c>
      <c r="G69" s="18">
        <f t="shared" si="0"/>
        <v>0.43199999999999994</v>
      </c>
      <c r="H69" s="7"/>
    </row>
    <row r="70" spans="1:8" ht="15.75">
      <c r="A70" s="3" t="str">
        <f>'[115]Лист1'!$C$9</f>
        <v>65</v>
      </c>
      <c r="B70" s="3" t="str">
        <f>'[115]Лист1'!$D$15</f>
        <v>57-14844</v>
      </c>
      <c r="C70" s="18">
        <f t="shared" si="1"/>
        <v>4.598</v>
      </c>
      <c r="D70" s="9">
        <v>1.0982134326932262</v>
      </c>
      <c r="E70" s="18">
        <f t="shared" si="2"/>
        <v>4.5971064</v>
      </c>
      <c r="F70" s="9">
        <v>1.098</v>
      </c>
      <c r="G70" s="18">
        <f aca="true" t="shared" si="3" ref="G70:G133">F70-D70</f>
        <v>-0.00021343269322615654</v>
      </c>
      <c r="H70" s="7"/>
    </row>
    <row r="71" spans="1:8" ht="15.75">
      <c r="A71" s="3" t="str">
        <f>'[116]Лист1'!$C$9</f>
        <v>66</v>
      </c>
      <c r="B71" s="3" t="str">
        <f>'[116]Лист1'!$D$15</f>
        <v>57-14930</v>
      </c>
      <c r="C71" s="18">
        <f aca="true" t="shared" si="4" ref="C71:C134">D71*4.1868</f>
        <v>3.187</v>
      </c>
      <c r="D71" s="9">
        <v>0.7612018725518296</v>
      </c>
      <c r="E71" s="18">
        <f aca="true" t="shared" si="5" ref="E71:E134">F71*4.1868</f>
        <v>6.568</v>
      </c>
      <c r="F71" s="9">
        <v>1.5687398490493933</v>
      </c>
      <c r="G71" s="18">
        <f t="shared" si="3"/>
        <v>0.8075379764975638</v>
      </c>
      <c r="H71" s="7"/>
    </row>
    <row r="72" spans="1:8" ht="15.75">
      <c r="A72" s="3" t="str">
        <f>'[117]Лист1'!$C$9</f>
        <v>67</v>
      </c>
      <c r="B72" s="3" t="str">
        <f>'[117]Лист1'!$D$15</f>
        <v>57-14722</v>
      </c>
      <c r="C72" s="18">
        <f t="shared" si="4"/>
        <v>13.699209599999998</v>
      </c>
      <c r="D72" s="9">
        <v>3.272</v>
      </c>
      <c r="E72" s="18">
        <f t="shared" si="5"/>
        <v>19.6109712</v>
      </c>
      <c r="F72" s="9">
        <v>4.684</v>
      </c>
      <c r="G72" s="18">
        <f t="shared" si="3"/>
        <v>1.4120000000000004</v>
      </c>
      <c r="H72" s="7"/>
    </row>
    <row r="73" spans="1:8" ht="15.75">
      <c r="A73" s="3" t="str">
        <f>'[118]Лист1'!$C$9</f>
        <v>68</v>
      </c>
      <c r="B73" s="3" t="str">
        <f>'[118]Лист1'!$D$15</f>
        <v>57-14836</v>
      </c>
      <c r="C73" s="18">
        <f t="shared" si="4"/>
        <v>0.734</v>
      </c>
      <c r="D73" s="9">
        <v>0.175312888124582</v>
      </c>
      <c r="E73" s="18">
        <f t="shared" si="5"/>
        <v>0.734</v>
      </c>
      <c r="F73" s="9">
        <v>0.175312888124582</v>
      </c>
      <c r="G73" s="18">
        <f t="shared" si="3"/>
        <v>0</v>
      </c>
      <c r="H73" s="7"/>
    </row>
    <row r="74" spans="1:8" ht="15.75">
      <c r="A74" s="3" t="str">
        <f>'[119]Лист1'!$C$9</f>
        <v>69</v>
      </c>
      <c r="B74" s="3" t="str">
        <f>'[119]Лист1'!$D$15</f>
        <v>57-14890</v>
      </c>
      <c r="C74" s="18">
        <f t="shared" si="4"/>
        <v>8.831</v>
      </c>
      <c r="D74" s="9">
        <v>2.109248113117417</v>
      </c>
      <c r="E74" s="18">
        <f t="shared" si="5"/>
        <v>12.743</v>
      </c>
      <c r="F74" s="9">
        <v>3.043613260724181</v>
      </c>
      <c r="G74" s="18">
        <f t="shared" si="3"/>
        <v>0.9343651476067643</v>
      </c>
      <c r="H74" s="7"/>
    </row>
    <row r="75" spans="1:8" ht="15.75">
      <c r="A75" s="3" t="str">
        <f>'[121]Лист1'!$C$9</f>
        <v>70</v>
      </c>
      <c r="B75" s="3" t="str">
        <f>'[121]Лист1'!$D$15</f>
        <v>57-15032</v>
      </c>
      <c r="C75" s="18">
        <f t="shared" si="4"/>
        <v>6.618</v>
      </c>
      <c r="D75" s="9">
        <v>1.5806821438807683</v>
      </c>
      <c r="E75" s="18">
        <f t="shared" si="5"/>
        <v>9.744</v>
      </c>
      <c r="F75" s="9">
        <v>2.3273144167383206</v>
      </c>
      <c r="G75" s="18">
        <f t="shared" si="3"/>
        <v>0.7466322728575523</v>
      </c>
      <c r="H75" s="7"/>
    </row>
    <row r="76" spans="1:8" ht="15.75">
      <c r="A76" s="3" t="str">
        <f>'[122]Лист1'!$C$9</f>
        <v>71</v>
      </c>
      <c r="B76" s="3" t="str">
        <f>'[122]Лист1'!$D$15</f>
        <v>9B-00356</v>
      </c>
      <c r="C76" s="18">
        <f t="shared" si="4"/>
        <v>0</v>
      </c>
      <c r="D76" s="9">
        <v>0</v>
      </c>
      <c r="E76" s="18">
        <f t="shared" si="5"/>
        <v>0</v>
      </c>
      <c r="F76" s="9">
        <v>0</v>
      </c>
      <c r="G76" s="18">
        <f t="shared" si="3"/>
        <v>0</v>
      </c>
      <c r="H76" s="7">
        <v>0.9448970060344094</v>
      </c>
    </row>
    <row r="77" spans="1:8" ht="15.75">
      <c r="A77" s="3" t="str">
        <f>'[123]Лист1'!$C$9</f>
        <v>72</v>
      </c>
      <c r="B77" s="3" t="str">
        <f>'[123]Лист1'!$D$15</f>
        <v>57-15054</v>
      </c>
      <c r="C77" s="18">
        <f t="shared" si="4"/>
        <v>0</v>
      </c>
      <c r="D77" s="9">
        <v>0</v>
      </c>
      <c r="E77" s="18">
        <f t="shared" si="5"/>
        <v>0</v>
      </c>
      <c r="F77" s="9">
        <v>0</v>
      </c>
      <c r="G77" s="18">
        <f t="shared" si="3"/>
        <v>0</v>
      </c>
      <c r="H77" s="7">
        <v>0.8198887355110915</v>
      </c>
    </row>
    <row r="78" spans="1:8" ht="15.75">
      <c r="A78" s="3" t="str">
        <f>'[124]Лист1'!$C$9</f>
        <v>73</v>
      </c>
      <c r="B78" s="3" t="str">
        <f>'[124]Лист1'!$D$15</f>
        <v>57-14978</v>
      </c>
      <c r="C78" s="18">
        <f t="shared" si="4"/>
        <v>38.896</v>
      </c>
      <c r="D78" s="9">
        <v>9.290149995223082</v>
      </c>
      <c r="E78" s="18">
        <f t="shared" si="5"/>
        <v>39.045</v>
      </c>
      <c r="F78" s="9">
        <v>9.32573803382058</v>
      </c>
      <c r="G78" s="18">
        <f t="shared" si="3"/>
        <v>0.03558803859749737</v>
      </c>
      <c r="H78" s="7"/>
    </row>
    <row r="79" spans="1:8" ht="15.75">
      <c r="A79" s="3" t="str">
        <f>'[125]Лист1'!$C$9</f>
        <v>74</v>
      </c>
      <c r="B79" s="3" t="str">
        <f>'[125]Лист1'!$D$15</f>
        <v>57-15062</v>
      </c>
      <c r="C79" s="18">
        <f t="shared" si="4"/>
        <v>0</v>
      </c>
      <c r="D79" s="9">
        <v>0</v>
      </c>
      <c r="E79" s="18">
        <f t="shared" si="5"/>
        <v>0</v>
      </c>
      <c r="F79" s="9">
        <v>0</v>
      </c>
      <c r="G79" s="18">
        <f t="shared" si="3"/>
        <v>0</v>
      </c>
      <c r="H79" s="7">
        <v>0.47155602649211126</v>
      </c>
    </row>
    <row r="80" spans="1:8" ht="15.75">
      <c r="A80" s="3" t="str">
        <f>'[126]Лист1'!$C$9</f>
        <v>75</v>
      </c>
      <c r="B80" s="3" t="str">
        <f>'[126]Лист1'!$D$15</f>
        <v>57-14992</v>
      </c>
      <c r="C80" s="18">
        <f t="shared" si="4"/>
        <v>0.075</v>
      </c>
      <c r="D80" s="9">
        <v>0.017913442247062195</v>
      </c>
      <c r="E80" s="18">
        <f t="shared" si="5"/>
        <v>2.795</v>
      </c>
      <c r="F80" s="9">
        <v>0.6675742810738512</v>
      </c>
      <c r="G80" s="18">
        <f t="shared" si="3"/>
        <v>0.649660838826789</v>
      </c>
      <c r="H80" s="7"/>
    </row>
    <row r="81" spans="1:8" ht="15.75">
      <c r="A81" s="3" t="str">
        <f>'[127]Лист1'!$C$9</f>
        <v>76</v>
      </c>
      <c r="B81" s="3" t="str">
        <f>'[127]Лист1'!$D$15</f>
        <v>57-14994</v>
      </c>
      <c r="C81" s="18">
        <f t="shared" si="4"/>
        <v>34.3401336</v>
      </c>
      <c r="D81" s="9">
        <v>8.202</v>
      </c>
      <c r="E81" s="18">
        <f t="shared" si="5"/>
        <v>36.752</v>
      </c>
      <c r="F81" s="9">
        <v>8.778064392853732</v>
      </c>
      <c r="G81" s="18">
        <f t="shared" si="3"/>
        <v>0.5760643928537323</v>
      </c>
      <c r="H81" s="7"/>
    </row>
    <row r="82" spans="1:8" ht="15.75">
      <c r="A82" s="3" t="str">
        <f>'[128]Лист1'!$C$9</f>
        <v>77</v>
      </c>
      <c r="B82" s="3" t="str">
        <f>'[128]Лист1'!$D$15</f>
        <v>57-14898</v>
      </c>
      <c r="C82" s="18">
        <f t="shared" si="4"/>
        <v>39.586194</v>
      </c>
      <c r="D82" s="9">
        <v>9.455</v>
      </c>
      <c r="E82" s="18">
        <f t="shared" si="5"/>
        <v>39.585</v>
      </c>
      <c r="F82" s="9">
        <v>9.454714817999427</v>
      </c>
      <c r="G82" s="18">
        <f t="shared" si="3"/>
        <v>-0.0002851820005727035</v>
      </c>
      <c r="H82" s="7"/>
    </row>
    <row r="83" spans="1:8" ht="15.75">
      <c r="A83" s="3" t="str">
        <f>'[152]Лист1'!$C$9</f>
        <v>78</v>
      </c>
      <c r="B83" s="3" t="str">
        <f>'[152]Лист1'!$D$15</f>
        <v>57-14388</v>
      </c>
      <c r="C83" s="18">
        <f t="shared" si="4"/>
        <v>0</v>
      </c>
      <c r="D83" s="9">
        <v>0</v>
      </c>
      <c r="E83" s="18">
        <f t="shared" si="5"/>
        <v>0</v>
      </c>
      <c r="F83" s="9">
        <v>0</v>
      </c>
      <c r="G83" s="18">
        <f t="shared" si="3"/>
        <v>0</v>
      </c>
      <c r="H83" s="7"/>
    </row>
    <row r="84" spans="1:8" ht="15.75">
      <c r="A84" s="3" t="str">
        <f>'[129]Лист1'!$C$9</f>
        <v>79</v>
      </c>
      <c r="B84" s="3" t="str">
        <f>'[129]Лист1'!$D$15</f>
        <v>57-14788</v>
      </c>
      <c r="C84" s="18">
        <f t="shared" si="4"/>
        <v>19.147</v>
      </c>
      <c r="D84" s="9">
        <v>4.573182382726665</v>
      </c>
      <c r="E84" s="18">
        <f t="shared" si="5"/>
        <v>19.147</v>
      </c>
      <c r="F84" s="9">
        <v>4.573182382726665</v>
      </c>
      <c r="G84" s="18">
        <f t="shared" si="3"/>
        <v>0</v>
      </c>
      <c r="H84" s="7"/>
    </row>
    <row r="85" spans="1:8" ht="15.75">
      <c r="A85" s="3" t="str">
        <f>'[131]Лист1'!$C$9</f>
        <v>80</v>
      </c>
      <c r="B85" s="3" t="str">
        <f>'[131]Лист1'!$D$15</f>
        <v>57-14646</v>
      </c>
      <c r="C85" s="18">
        <f t="shared" si="4"/>
        <v>30.658</v>
      </c>
      <c r="D85" s="9">
        <v>7.322537498805771</v>
      </c>
      <c r="E85" s="18">
        <f t="shared" si="5"/>
        <v>30.824</v>
      </c>
      <c r="F85" s="9">
        <v>7.362185917645935</v>
      </c>
      <c r="G85" s="18">
        <f t="shared" si="3"/>
        <v>0.03964841884016401</v>
      </c>
      <c r="H85" s="7"/>
    </row>
    <row r="86" spans="1:8" ht="15.75">
      <c r="A86" s="3" t="str">
        <f>'[132]Лист1'!$C$9</f>
        <v>81</v>
      </c>
      <c r="B86" s="3" t="str">
        <f>'[132]Лист1'!$D$15</f>
        <v>57-14320</v>
      </c>
      <c r="C86" s="18">
        <f t="shared" si="4"/>
        <v>66.7208448</v>
      </c>
      <c r="D86" s="9">
        <v>15.936</v>
      </c>
      <c r="E86" s="18">
        <f t="shared" si="5"/>
        <v>71.99621280000001</v>
      </c>
      <c r="F86" s="9">
        <v>17.196</v>
      </c>
      <c r="G86" s="18">
        <f t="shared" si="3"/>
        <v>1.2600000000000016</v>
      </c>
      <c r="H86" s="7"/>
    </row>
    <row r="87" spans="1:8" ht="15.75">
      <c r="A87" s="3" t="str">
        <f>'[133]Лист1'!$C$9</f>
        <v>82</v>
      </c>
      <c r="B87" s="3" t="str">
        <f>'[133]Лист1'!$D$15</f>
        <v>57-14526</v>
      </c>
      <c r="C87" s="18">
        <f t="shared" si="4"/>
        <v>0</v>
      </c>
      <c r="D87" s="9">
        <v>0</v>
      </c>
      <c r="E87" s="18">
        <f t="shared" si="5"/>
        <v>0</v>
      </c>
      <c r="F87" s="9">
        <v>0</v>
      </c>
      <c r="G87" s="18">
        <f t="shared" si="3"/>
        <v>0</v>
      </c>
      <c r="H87" s="7"/>
    </row>
    <row r="88" spans="1:8" ht="15.75">
      <c r="A88" s="3" t="str">
        <f>'[134]Лист1'!$C$9</f>
        <v>83</v>
      </c>
      <c r="B88" s="3" t="str">
        <f>'[134]Лист1'!$D$15</f>
        <v>57-14134</v>
      </c>
      <c r="C88" s="18">
        <f t="shared" si="4"/>
        <v>28.643</v>
      </c>
      <c r="D88" s="9">
        <v>6.841263017101366</v>
      </c>
      <c r="E88" s="18">
        <f t="shared" si="5"/>
        <v>29.345</v>
      </c>
      <c r="F88" s="9">
        <v>7.008932836533869</v>
      </c>
      <c r="G88" s="18">
        <f t="shared" si="3"/>
        <v>0.16766981943250236</v>
      </c>
      <c r="H88" s="7"/>
    </row>
    <row r="89" spans="1:8" ht="15.75">
      <c r="A89" s="3" t="str">
        <f>'[135]Лист1'!$C$9</f>
        <v>84</v>
      </c>
      <c r="B89" s="3" t="str">
        <f>'[135]Лист1'!$D$15</f>
        <v>57-14414</v>
      </c>
      <c r="C89" s="18">
        <f t="shared" si="4"/>
        <v>0</v>
      </c>
      <c r="D89" s="9">
        <v>0</v>
      </c>
      <c r="E89" s="18">
        <f t="shared" si="5"/>
        <v>0</v>
      </c>
      <c r="F89" s="9">
        <v>0</v>
      </c>
      <c r="G89" s="18">
        <f t="shared" si="3"/>
        <v>0</v>
      </c>
      <c r="H89" s="7"/>
    </row>
    <row r="90" spans="1:8" ht="15.75">
      <c r="A90" s="3" t="str">
        <f>'[136]Лист1'!$C$9</f>
        <v>85</v>
      </c>
      <c r="B90" s="3" t="str">
        <f>'[136]Лист1'!$D$15</f>
        <v>57-14318</v>
      </c>
      <c r="C90" s="18">
        <f t="shared" si="4"/>
        <v>0.004</v>
      </c>
      <c r="D90" s="9">
        <v>0.0009553835865099838</v>
      </c>
      <c r="E90" s="18">
        <f t="shared" si="5"/>
        <v>0.004</v>
      </c>
      <c r="F90" s="9">
        <v>0.0009553835865099838</v>
      </c>
      <c r="G90" s="18">
        <f t="shared" si="3"/>
        <v>0</v>
      </c>
      <c r="H90" s="7"/>
    </row>
    <row r="91" spans="1:8" ht="15.75">
      <c r="A91" s="3" t="str">
        <f>'[137]Лист1'!$C$9</f>
        <v>86</v>
      </c>
      <c r="B91" s="3" t="str">
        <f>'[137]Лист1'!$D$15</f>
        <v>57-14558</v>
      </c>
      <c r="C91" s="18">
        <f t="shared" si="4"/>
        <v>16.768134</v>
      </c>
      <c r="D91" s="9">
        <v>4.005</v>
      </c>
      <c r="E91" s="18">
        <f t="shared" si="5"/>
        <v>19.249</v>
      </c>
      <c r="F91" s="9">
        <v>4.597544664182669</v>
      </c>
      <c r="G91" s="18">
        <f t="shared" si="3"/>
        <v>0.592544664182669</v>
      </c>
      <c r="H91" s="7"/>
    </row>
    <row r="92" spans="1:8" ht="15.75">
      <c r="A92" s="3" t="str">
        <f>'[138]Лист1'!$C$9</f>
        <v>87</v>
      </c>
      <c r="B92" s="3" t="str">
        <f>'[138]Лист1'!$D$15</f>
        <v>57-14246</v>
      </c>
      <c r="C92" s="18">
        <f t="shared" si="4"/>
        <v>5.066027999999999</v>
      </c>
      <c r="D92" s="9">
        <v>1.21</v>
      </c>
      <c r="E92" s="18">
        <f t="shared" si="5"/>
        <v>10.027386</v>
      </c>
      <c r="F92" s="9">
        <v>2.395</v>
      </c>
      <c r="G92" s="18">
        <f t="shared" si="3"/>
        <v>1.185</v>
      </c>
      <c r="H92" s="7"/>
    </row>
    <row r="93" spans="1:8" ht="15.75">
      <c r="A93" s="3" t="str">
        <f>'[139]Лист1'!$C$9</f>
        <v>88</v>
      </c>
      <c r="B93" s="3" t="str">
        <f>'[139]Лист1'!$D$15</f>
        <v>57-14308</v>
      </c>
      <c r="C93" s="18">
        <f t="shared" si="4"/>
        <v>3.501</v>
      </c>
      <c r="D93" s="9">
        <v>0.8361994840928633</v>
      </c>
      <c r="E93" s="18">
        <f t="shared" si="5"/>
        <v>5.883</v>
      </c>
      <c r="F93" s="9">
        <v>1.4051304098595587</v>
      </c>
      <c r="G93" s="18">
        <f t="shared" si="3"/>
        <v>0.5689309257666955</v>
      </c>
      <c r="H93" s="7"/>
    </row>
    <row r="94" spans="1:8" ht="15.75">
      <c r="A94" s="3" t="str">
        <f>'[140]Лист1'!$C$9</f>
        <v>89</v>
      </c>
      <c r="B94" s="3" t="str">
        <f>'[140]Лист1'!$D$15</f>
        <v>57-14544</v>
      </c>
      <c r="C94" s="18">
        <f t="shared" si="4"/>
        <v>73.73792159999999</v>
      </c>
      <c r="D94" s="9">
        <v>17.612</v>
      </c>
      <c r="E94" s="18">
        <f t="shared" si="5"/>
        <v>78.44807159999999</v>
      </c>
      <c r="F94" s="9">
        <v>18.737</v>
      </c>
      <c r="G94" s="18">
        <f t="shared" si="3"/>
        <v>1.125</v>
      </c>
      <c r="H94" s="7"/>
    </row>
    <row r="95" spans="1:8" ht="15.75">
      <c r="A95" s="3" t="str">
        <f>'[142]Лист1'!$C$9</f>
        <v>90</v>
      </c>
      <c r="B95" s="3" t="str">
        <f>'[142]Лист1'!$D$15</f>
        <v>57-14138</v>
      </c>
      <c r="C95" s="18">
        <f t="shared" si="4"/>
        <v>10.969416</v>
      </c>
      <c r="D95" s="9">
        <v>2.62</v>
      </c>
      <c r="E95" s="18">
        <f t="shared" si="5"/>
        <v>15.2483256</v>
      </c>
      <c r="F95" s="9">
        <v>3.642</v>
      </c>
      <c r="G95" s="18">
        <f t="shared" si="3"/>
        <v>1.0219999999999998</v>
      </c>
      <c r="H95" s="7"/>
    </row>
    <row r="96" spans="1:8" ht="15.75">
      <c r="A96" s="3" t="str">
        <f>'[143]Лист1'!$C$9</f>
        <v>91</v>
      </c>
      <c r="B96" s="3" t="str">
        <f>'[143]Лист1'!$D$15</f>
        <v>57-14842</v>
      </c>
      <c r="C96" s="18">
        <f t="shared" si="4"/>
        <v>48.707</v>
      </c>
      <c r="D96" s="9">
        <v>11.633467087035445</v>
      </c>
      <c r="E96" s="18">
        <f t="shared" si="5"/>
        <v>51.746</v>
      </c>
      <c r="F96" s="9">
        <v>12.359319766886406</v>
      </c>
      <c r="G96" s="18">
        <f t="shared" si="3"/>
        <v>0.725852679850961</v>
      </c>
      <c r="H96" s="7"/>
    </row>
    <row r="97" spans="1:8" ht="15.75">
      <c r="A97" s="3" t="str">
        <f>'[144]Лист1'!$C$9</f>
        <v>92</v>
      </c>
      <c r="B97" s="3" t="str">
        <f>'[144]Лист1'!$D$15</f>
        <v>57-14454</v>
      </c>
      <c r="C97" s="18">
        <f t="shared" si="4"/>
        <v>2.8093428</v>
      </c>
      <c r="D97" s="9">
        <v>0.671</v>
      </c>
      <c r="E97" s="18">
        <f t="shared" si="5"/>
        <v>5.497268399999999</v>
      </c>
      <c r="F97" s="9">
        <v>1.313</v>
      </c>
      <c r="G97" s="18">
        <f t="shared" si="3"/>
        <v>0.6419999999999999</v>
      </c>
      <c r="H97" s="7"/>
    </row>
    <row r="98" spans="1:8" ht="15.75">
      <c r="A98" s="3" t="str">
        <f>'[145]Лист1'!$C$9</f>
        <v>93</v>
      </c>
      <c r="B98" s="3" t="str">
        <f>'[145]Лист1'!$D$15</f>
        <v>57-14484</v>
      </c>
      <c r="C98" s="18">
        <f t="shared" si="4"/>
        <v>5.0409071999999995</v>
      </c>
      <c r="D98" s="9">
        <v>1.204</v>
      </c>
      <c r="E98" s="18">
        <f t="shared" si="5"/>
        <v>9.056048399999998</v>
      </c>
      <c r="F98" s="9">
        <v>2.163</v>
      </c>
      <c r="G98" s="18">
        <f t="shared" si="3"/>
        <v>0.9589999999999999</v>
      </c>
      <c r="H98" s="7"/>
    </row>
    <row r="99" spans="1:8" ht="15.75">
      <c r="A99" s="3" t="str">
        <f>'[146]Лист1'!$C$9</f>
        <v>94</v>
      </c>
      <c r="B99" s="3" t="str">
        <f>'[146]Лист1'!$D$15</f>
        <v>57-14958</v>
      </c>
      <c r="C99" s="18">
        <f t="shared" si="4"/>
        <v>33.705</v>
      </c>
      <c r="D99" s="9">
        <v>8.05030094582975</v>
      </c>
      <c r="E99" s="18">
        <f t="shared" si="5"/>
        <v>33.705</v>
      </c>
      <c r="F99" s="9">
        <v>8.05030094582975</v>
      </c>
      <c r="G99" s="18">
        <f t="shared" si="3"/>
        <v>0</v>
      </c>
      <c r="H99" s="7"/>
    </row>
    <row r="100" spans="1:8" ht="15.75">
      <c r="A100" s="3" t="str">
        <f>'[147]Лист1'!$C$9</f>
        <v>95</v>
      </c>
      <c r="B100" s="3" t="str">
        <f>'[147]Лист1'!$D$15</f>
        <v>57-14772</v>
      </c>
      <c r="C100" s="18">
        <f t="shared" si="4"/>
        <v>0</v>
      </c>
      <c r="D100" s="9">
        <v>0</v>
      </c>
      <c r="E100" s="18">
        <f t="shared" si="5"/>
        <v>0</v>
      </c>
      <c r="F100" s="9">
        <v>0</v>
      </c>
      <c r="G100" s="18">
        <f t="shared" si="3"/>
        <v>0</v>
      </c>
      <c r="H100" s="7"/>
    </row>
    <row r="101" spans="1:8" ht="15.75">
      <c r="A101" s="3" t="str">
        <f>'[148]Лист1'!$C$9</f>
        <v>96</v>
      </c>
      <c r="B101" s="3" t="str">
        <f>'[148]Лист1'!$D$15</f>
        <v>57-14936</v>
      </c>
      <c r="C101" s="18">
        <f t="shared" si="4"/>
        <v>1.7</v>
      </c>
      <c r="D101" s="9">
        <v>0.4060380242667431</v>
      </c>
      <c r="E101" s="18">
        <f t="shared" si="5"/>
        <v>5.429000000000001</v>
      </c>
      <c r="F101" s="9">
        <v>1.2966943727906757</v>
      </c>
      <c r="G101" s="18">
        <f t="shared" si="3"/>
        <v>0.8906563485239325</v>
      </c>
      <c r="H101" s="7"/>
    </row>
    <row r="102" spans="1:8" ht="15.75">
      <c r="A102" s="3" t="str">
        <f>'[149]Лист1'!$C$9</f>
        <v>97</v>
      </c>
      <c r="B102" s="3" t="str">
        <f>'[149]Лист1'!$D$15</f>
        <v>57-14894</v>
      </c>
      <c r="C102" s="18">
        <f t="shared" si="4"/>
        <v>30.596</v>
      </c>
      <c r="D102" s="9">
        <v>7.307729053214866</v>
      </c>
      <c r="E102" s="18">
        <f t="shared" si="5"/>
        <v>30.596</v>
      </c>
      <c r="F102" s="9">
        <v>7.307729053214866</v>
      </c>
      <c r="G102" s="18">
        <f t="shared" si="3"/>
        <v>0</v>
      </c>
      <c r="H102" s="7"/>
    </row>
    <row r="103" spans="1:8" ht="15.75">
      <c r="A103" s="3" t="str">
        <f>'[150]Лист1'!$C$9</f>
        <v>98</v>
      </c>
      <c r="B103" s="3" t="str">
        <f>'[150]Лист1'!$D$15</f>
        <v>57-14488</v>
      </c>
      <c r="C103" s="18">
        <f t="shared" si="4"/>
        <v>15.982</v>
      </c>
      <c r="D103" s="9">
        <v>3.8172351199006402</v>
      </c>
      <c r="E103" s="18">
        <f t="shared" si="5"/>
        <v>22.508</v>
      </c>
      <c r="F103" s="9">
        <v>5.375943441291678</v>
      </c>
      <c r="G103" s="18">
        <f t="shared" si="3"/>
        <v>1.558708321391038</v>
      </c>
      <c r="H103" s="7"/>
    </row>
    <row r="104" spans="1:8" ht="15.75">
      <c r="A104" s="3" t="str">
        <f>'[151]Лист1'!$C$9</f>
        <v>99</v>
      </c>
      <c r="B104" s="3" t="str">
        <f>'[151]Лист1'!$D$15</f>
        <v>57-14624</v>
      </c>
      <c r="C104" s="18">
        <f t="shared" si="4"/>
        <v>8.697</v>
      </c>
      <c r="D104" s="9">
        <v>2.077242762969332</v>
      </c>
      <c r="E104" s="18">
        <f t="shared" si="5"/>
        <v>13.899</v>
      </c>
      <c r="F104" s="9">
        <v>3.319719117225566</v>
      </c>
      <c r="G104" s="18">
        <f t="shared" si="3"/>
        <v>1.2424763542562336</v>
      </c>
      <c r="H104" s="7"/>
    </row>
    <row r="105" spans="1:8" ht="15.75">
      <c r="A105" s="3" t="str">
        <f>'[3]Лист1'!$C$9</f>
        <v>100</v>
      </c>
      <c r="B105" s="3" t="str">
        <f>'[3]Лист1'!$D$15</f>
        <v>57-14800</v>
      </c>
      <c r="C105" s="18">
        <f t="shared" si="4"/>
        <v>4.181</v>
      </c>
      <c r="D105" s="9">
        <v>0.9986146937995606</v>
      </c>
      <c r="E105" s="18">
        <f t="shared" si="5"/>
        <v>4.9781052</v>
      </c>
      <c r="F105" s="9">
        <v>1.189</v>
      </c>
      <c r="G105" s="18">
        <f t="shared" si="3"/>
        <v>0.19038530620043947</v>
      </c>
      <c r="H105" s="7"/>
    </row>
    <row r="106" spans="1:8" ht="15.75">
      <c r="A106" s="3" t="str">
        <f>'[4]Лист1'!$C$9</f>
        <v>101</v>
      </c>
      <c r="B106" s="3" t="str">
        <f>'[4]Лист1'!$D$15</f>
        <v>57-14768</v>
      </c>
      <c r="C106" s="18">
        <f t="shared" si="4"/>
        <v>0</v>
      </c>
      <c r="D106" s="9">
        <v>0</v>
      </c>
      <c r="E106" s="18">
        <f t="shared" si="5"/>
        <v>0</v>
      </c>
      <c r="F106" s="9">
        <v>0</v>
      </c>
      <c r="G106" s="18">
        <f t="shared" si="3"/>
        <v>0</v>
      </c>
      <c r="H106" s="7">
        <v>0.5955</v>
      </c>
    </row>
    <row r="107" spans="1:8" ht="15.75">
      <c r="A107" s="3" t="str">
        <f>'[5]Лист1'!$C$9</f>
        <v>102</v>
      </c>
      <c r="B107" s="3" t="str">
        <f>'[5]Лист1'!$D$15</f>
        <v>57-14762</v>
      </c>
      <c r="C107" s="18">
        <f t="shared" si="4"/>
        <v>40.772</v>
      </c>
      <c r="D107" s="9">
        <v>9.738224897296265</v>
      </c>
      <c r="E107" s="18">
        <f t="shared" si="5"/>
        <v>40.772</v>
      </c>
      <c r="F107" s="9">
        <v>9.738224897296265</v>
      </c>
      <c r="G107" s="18">
        <f t="shared" si="3"/>
        <v>0</v>
      </c>
      <c r="H107" s="7"/>
    </row>
    <row r="108" spans="1:8" ht="15.75">
      <c r="A108" s="3" t="str">
        <f>'[6]Лист1'!$C$9</f>
        <v>103</v>
      </c>
      <c r="B108" s="3" t="str">
        <f>'[6]Лист1'!$D$15</f>
        <v>57-14766</v>
      </c>
      <c r="C108" s="18">
        <f t="shared" si="4"/>
        <v>0.45636119999999997</v>
      </c>
      <c r="D108" s="9">
        <v>0.109</v>
      </c>
      <c r="E108" s="18">
        <f t="shared" si="5"/>
        <v>32.733</v>
      </c>
      <c r="F108" s="9">
        <v>7.818142734307824</v>
      </c>
      <c r="G108" s="18">
        <f t="shared" si="3"/>
        <v>7.709142734307824</v>
      </c>
      <c r="H108" s="7"/>
    </row>
    <row r="109" spans="1:8" ht="15.75">
      <c r="A109" s="3" t="str">
        <f>'[7]Лист1'!$C$9</f>
        <v>104</v>
      </c>
      <c r="B109" s="3" t="str">
        <f>'[7]Лист1'!$D$15</f>
        <v>57-14912</v>
      </c>
      <c r="C109" s="18">
        <f t="shared" si="4"/>
        <v>5.522</v>
      </c>
      <c r="D109" s="9">
        <v>1.3189070411770327</v>
      </c>
      <c r="E109" s="18">
        <f t="shared" si="5"/>
        <v>8.264</v>
      </c>
      <c r="F109" s="9">
        <v>1.9738224897296264</v>
      </c>
      <c r="G109" s="18">
        <f t="shared" si="3"/>
        <v>0.6549154485525936</v>
      </c>
      <c r="H109" s="7"/>
    </row>
    <row r="110" spans="1:8" ht="15.75">
      <c r="A110" s="3" t="str">
        <f>'[8]Лист1'!$C$9</f>
        <v>105</v>
      </c>
      <c r="B110" s="3" t="str">
        <f>'[8]Лист1'!$D$15</f>
        <v>57-14692</v>
      </c>
      <c r="C110" s="18">
        <f t="shared" si="4"/>
        <v>0</v>
      </c>
      <c r="D110" s="9">
        <v>0</v>
      </c>
      <c r="E110" s="18">
        <f t="shared" si="5"/>
        <v>0</v>
      </c>
      <c r="F110" s="9">
        <v>0</v>
      </c>
      <c r="G110" s="18">
        <f t="shared" si="3"/>
        <v>0</v>
      </c>
      <c r="H110" s="7">
        <v>0.6950161736303684</v>
      </c>
    </row>
    <row r="111" spans="1:8" ht="15.75">
      <c r="A111" s="3" t="str">
        <f>'[9]Лист1'!$C$9</f>
        <v>106</v>
      </c>
      <c r="B111" s="3" t="str">
        <f>'[9]Лист1'!$D$15</f>
        <v>57-14676</v>
      </c>
      <c r="C111" s="18">
        <f t="shared" si="4"/>
        <v>0</v>
      </c>
      <c r="D111" s="9">
        <v>0</v>
      </c>
      <c r="E111" s="18">
        <f t="shared" si="5"/>
        <v>1.083</v>
      </c>
      <c r="F111" s="9">
        <v>0.2586701060475781</v>
      </c>
      <c r="G111" s="18">
        <f t="shared" si="3"/>
        <v>0.2586701060475781</v>
      </c>
      <c r="H111" s="7"/>
    </row>
    <row r="112" spans="1:8" ht="15.75">
      <c r="A112" s="3" t="str">
        <f>'[10]Лист1'!$C$9</f>
        <v>107</v>
      </c>
      <c r="B112" s="3" t="str">
        <f>'[10]Лист1'!$D$15</f>
        <v>57-14364</v>
      </c>
      <c r="C112" s="18">
        <f t="shared" si="4"/>
        <v>0</v>
      </c>
      <c r="D112" s="9">
        <v>0</v>
      </c>
      <c r="E112" s="18">
        <f t="shared" si="5"/>
        <v>0</v>
      </c>
      <c r="F112" s="9">
        <v>0</v>
      </c>
      <c r="G112" s="18">
        <f t="shared" si="3"/>
        <v>0</v>
      </c>
      <c r="H112" s="7">
        <v>0.8772741032373375</v>
      </c>
    </row>
    <row r="113" spans="1:8" ht="15.75">
      <c r="A113" s="3" t="str">
        <f>'[11]Лист1'!$C$9</f>
        <v>108</v>
      </c>
      <c r="B113" s="3" t="str">
        <f>'[11]Лист1'!$D$15</f>
        <v>57-14736</v>
      </c>
      <c r="C113" s="18">
        <f t="shared" si="4"/>
        <v>0</v>
      </c>
      <c r="D113" s="9">
        <v>0</v>
      </c>
      <c r="E113" s="18">
        <f t="shared" si="5"/>
        <v>0</v>
      </c>
      <c r="F113" s="9">
        <v>0</v>
      </c>
      <c r="G113" s="18">
        <f t="shared" si="3"/>
        <v>0</v>
      </c>
      <c r="H113" s="7"/>
    </row>
    <row r="114" spans="1:8" ht="15.75">
      <c r="A114" s="3" t="str">
        <f>'[12]Лист1'!$C$9</f>
        <v>109</v>
      </c>
      <c r="B114" s="3" t="str">
        <f>'[12]Лист1'!$D$15</f>
        <v>57-14464</v>
      </c>
      <c r="C114" s="18">
        <f t="shared" si="4"/>
        <v>9.418</v>
      </c>
      <c r="D114" s="9">
        <v>2.249450654437757</v>
      </c>
      <c r="E114" s="18">
        <f t="shared" si="5"/>
        <v>13.235</v>
      </c>
      <c r="F114" s="9">
        <v>3.161125441864909</v>
      </c>
      <c r="G114" s="18">
        <f t="shared" si="3"/>
        <v>0.911674787427152</v>
      </c>
      <c r="H114" s="7"/>
    </row>
    <row r="115" spans="1:8" ht="15.75">
      <c r="A115" s="3" t="str">
        <f>'[14]Лист1'!$C$9</f>
        <v>110</v>
      </c>
      <c r="B115" s="3" t="str">
        <f>'[14]Лист1'!$D$15</f>
        <v>57-14570</v>
      </c>
      <c r="C115" s="18">
        <f t="shared" si="4"/>
        <v>0</v>
      </c>
      <c r="D115" s="9">
        <v>0</v>
      </c>
      <c r="E115" s="18">
        <f t="shared" si="5"/>
        <v>0</v>
      </c>
      <c r="F115" s="9">
        <v>0</v>
      </c>
      <c r="G115" s="18">
        <f t="shared" si="3"/>
        <v>0</v>
      </c>
      <c r="H115" s="7">
        <v>0.4609748532983362</v>
      </c>
    </row>
    <row r="116" spans="1:8" ht="15.75">
      <c r="A116" s="3" t="str">
        <f>'[15]Лист1'!$C$9</f>
        <v>111</v>
      </c>
      <c r="B116" s="3" t="str">
        <f>'[15]Лист1'!$D$15</f>
        <v>57-14508</v>
      </c>
      <c r="C116" s="18">
        <f t="shared" si="4"/>
        <v>6.282</v>
      </c>
      <c r="D116" s="9">
        <v>1.5004299226139295</v>
      </c>
      <c r="E116" s="18">
        <f t="shared" si="5"/>
        <v>9.914</v>
      </c>
      <c r="F116" s="9">
        <v>2.3679182191649946</v>
      </c>
      <c r="G116" s="18">
        <f t="shared" si="3"/>
        <v>0.8674882965510651</v>
      </c>
      <c r="H116" s="7"/>
    </row>
    <row r="117" spans="1:8" ht="15.75">
      <c r="A117" s="3" t="str">
        <f>'[16]Лист1'!$C$9</f>
        <v>112</v>
      </c>
      <c r="B117" s="3" t="str">
        <f>'[16]Лист1'!$D$15</f>
        <v>57-14500</v>
      </c>
      <c r="C117" s="18">
        <f t="shared" si="4"/>
        <v>0.615</v>
      </c>
      <c r="D117" s="9">
        <v>0.14689022642591001</v>
      </c>
      <c r="E117" s="18">
        <f t="shared" si="5"/>
        <v>2.411</v>
      </c>
      <c r="F117" s="9">
        <v>0.5758574567688928</v>
      </c>
      <c r="G117" s="18">
        <f t="shared" si="3"/>
        <v>0.4289672303429828</v>
      </c>
      <c r="H117" s="7"/>
    </row>
    <row r="118" spans="1:8" ht="15.75">
      <c r="A118" s="3" t="str">
        <f>'[17]Лист1'!$C$9</f>
        <v>113</v>
      </c>
      <c r="B118" s="3" t="str">
        <f>'[17]Лист1'!$D$15</f>
        <v>57-14862</v>
      </c>
      <c r="C118" s="18">
        <f t="shared" si="4"/>
        <v>0.002</v>
      </c>
      <c r="D118" s="9">
        <v>0.0004776917932549919</v>
      </c>
      <c r="E118" s="18">
        <f t="shared" si="5"/>
        <v>0.002</v>
      </c>
      <c r="F118" s="9">
        <v>0.0004776917932549919</v>
      </c>
      <c r="G118" s="18">
        <f t="shared" si="3"/>
        <v>0</v>
      </c>
      <c r="H118" s="7"/>
    </row>
    <row r="119" spans="1:8" ht="15.75">
      <c r="A119" s="3" t="str">
        <f>'[18]Лист1'!$C$9</f>
        <v>114</v>
      </c>
      <c r="B119" s="3" t="str">
        <f>'[18]Лист1'!$D$15</f>
        <v>57-14806</v>
      </c>
      <c r="C119" s="18">
        <f t="shared" si="4"/>
        <v>6.782</v>
      </c>
      <c r="D119" s="9">
        <v>1.6198528709276776</v>
      </c>
      <c r="E119" s="18">
        <f t="shared" si="5"/>
        <v>11.028</v>
      </c>
      <c r="F119" s="9">
        <v>2.6339925480080253</v>
      </c>
      <c r="G119" s="18">
        <f t="shared" si="3"/>
        <v>1.0141396770803477</v>
      </c>
      <c r="H119" s="7"/>
    </row>
    <row r="120" spans="1:8" ht="15.75">
      <c r="A120" s="3" t="str">
        <f>'[19]Лист1'!$C$9</f>
        <v>115</v>
      </c>
      <c r="B120" s="3" t="str">
        <f>'[19]Лист1'!$D$15</f>
        <v>57-14668</v>
      </c>
      <c r="C120" s="18">
        <f t="shared" si="4"/>
        <v>0.105</v>
      </c>
      <c r="D120" s="9">
        <v>0.025078819145887072</v>
      </c>
      <c r="E120" s="18">
        <f t="shared" si="5"/>
        <v>0.105</v>
      </c>
      <c r="F120" s="9">
        <v>0.025078819145887072</v>
      </c>
      <c r="G120" s="18">
        <f t="shared" si="3"/>
        <v>0</v>
      </c>
      <c r="H120" s="7"/>
    </row>
    <row r="121" spans="1:8" ht="15.75">
      <c r="A121" s="3" t="str">
        <f>'[20]Лист1'!$C$9</f>
        <v>116</v>
      </c>
      <c r="B121" s="3" t="str">
        <f>'[20]Лист1'!$D$15</f>
        <v>57-14658</v>
      </c>
      <c r="C121" s="18">
        <f t="shared" si="4"/>
        <v>11.01</v>
      </c>
      <c r="D121" s="9">
        <v>2.6296933218687304</v>
      </c>
      <c r="E121" s="18">
        <f t="shared" si="5"/>
        <v>17.527</v>
      </c>
      <c r="F121" s="9">
        <v>4.186252030190122</v>
      </c>
      <c r="G121" s="18">
        <f t="shared" si="3"/>
        <v>1.5565587083213916</v>
      </c>
      <c r="H121" s="7"/>
    </row>
    <row r="122" spans="1:8" ht="15.75">
      <c r="A122" s="3" t="str">
        <f>'[21]Лист1'!$C$9</f>
        <v>117</v>
      </c>
      <c r="B122" s="3" t="str">
        <f>'[21]Лист1'!$D$15</f>
        <v>57-14386</v>
      </c>
      <c r="C122" s="18">
        <f t="shared" si="4"/>
        <v>0</v>
      </c>
      <c r="D122" s="9">
        <v>0</v>
      </c>
      <c r="E122" s="18">
        <f t="shared" si="5"/>
        <v>0</v>
      </c>
      <c r="F122" s="9">
        <v>0</v>
      </c>
      <c r="G122" s="18">
        <f t="shared" si="3"/>
        <v>0</v>
      </c>
      <c r="H122" s="7"/>
    </row>
    <row r="123" spans="1:8" ht="15.75">
      <c r="A123" s="3" t="str">
        <f>'[22]Лист1'!$C$9</f>
        <v>118</v>
      </c>
      <c r="B123" s="3" t="str">
        <f>'[22]Лист1'!$D$15</f>
        <v>57-14476</v>
      </c>
      <c r="C123" s="18">
        <f t="shared" si="4"/>
        <v>10.059</v>
      </c>
      <c r="D123" s="9">
        <v>2.4025508741759816</v>
      </c>
      <c r="E123" s="18">
        <f t="shared" si="5"/>
        <v>10.944</v>
      </c>
      <c r="F123" s="9">
        <v>2.613929492691316</v>
      </c>
      <c r="G123" s="18">
        <f t="shared" si="3"/>
        <v>0.21137861851533435</v>
      </c>
      <c r="H123" s="7"/>
    </row>
    <row r="124" spans="1:8" ht="15.75">
      <c r="A124" s="3" t="str">
        <f>'[23]Лист1'!$C$9</f>
        <v>119</v>
      </c>
      <c r="B124" s="3" t="str">
        <f>'[23]Лист1'!$D$15</f>
        <v>57-14944</v>
      </c>
      <c r="C124" s="18">
        <f t="shared" si="4"/>
        <v>0.6531408</v>
      </c>
      <c r="D124" s="9">
        <v>0.156</v>
      </c>
      <c r="E124" s="18">
        <f t="shared" si="5"/>
        <v>1.9343016</v>
      </c>
      <c r="F124" s="9">
        <v>0.462</v>
      </c>
      <c r="G124" s="18">
        <f t="shared" si="3"/>
        <v>0.30600000000000005</v>
      </c>
      <c r="H124" s="7"/>
    </row>
    <row r="125" spans="1:8" ht="15.75">
      <c r="A125" s="3" t="str">
        <f>'[25]Лист1'!$C$9</f>
        <v>120</v>
      </c>
      <c r="B125" s="3" t="str">
        <f>'[25]Лист1'!$D$15</f>
        <v>57-14698</v>
      </c>
      <c r="C125" s="18">
        <f t="shared" si="4"/>
        <v>41.53</v>
      </c>
      <c r="D125" s="9">
        <v>9.919270086939907</v>
      </c>
      <c r="E125" s="18">
        <f t="shared" si="5"/>
        <v>41.53</v>
      </c>
      <c r="F125" s="9">
        <v>9.919270086939907</v>
      </c>
      <c r="G125" s="18">
        <f t="shared" si="3"/>
        <v>0</v>
      </c>
      <c r="H125" s="7"/>
    </row>
    <row r="126" spans="1:8" ht="15.75">
      <c r="A126" s="3" t="str">
        <f>'[26]Лист1'!$C$9</f>
        <v>121</v>
      </c>
      <c r="B126" s="3" t="str">
        <f>'[26]Лист1'!$D$15</f>
        <v>57-14730</v>
      </c>
      <c r="C126" s="18">
        <f t="shared" si="4"/>
        <v>0</v>
      </c>
      <c r="D126" s="9">
        <v>0</v>
      </c>
      <c r="E126" s="18">
        <f t="shared" si="5"/>
        <v>0</v>
      </c>
      <c r="F126" s="9">
        <v>0</v>
      </c>
      <c r="G126" s="18">
        <f t="shared" si="3"/>
        <v>0</v>
      </c>
      <c r="H126" s="7">
        <v>0.6015</v>
      </c>
    </row>
    <row r="127" spans="1:8" ht="15.75">
      <c r="A127" s="3" t="str">
        <f>'[27]Лист1'!$C$9</f>
        <v>122</v>
      </c>
      <c r="B127" s="3" t="str">
        <f>'[27]Лист1'!$D$15</f>
        <v>57-14560</v>
      </c>
      <c r="C127" s="18">
        <f t="shared" si="4"/>
        <v>0.001</v>
      </c>
      <c r="D127" s="9">
        <v>0.00023884589662749594</v>
      </c>
      <c r="E127" s="18">
        <f t="shared" si="5"/>
        <v>0.001</v>
      </c>
      <c r="F127" s="9">
        <v>0.00023884589662749594</v>
      </c>
      <c r="G127" s="18">
        <f t="shared" si="3"/>
        <v>0</v>
      </c>
      <c r="H127" s="7"/>
    </row>
    <row r="128" spans="1:8" ht="15.75">
      <c r="A128" s="3" t="str">
        <f>'[28]Лист1'!$C$9</f>
        <v>123</v>
      </c>
      <c r="B128" s="3" t="str">
        <f>'[28]Лист1'!$D$15</f>
        <v>57-14602</v>
      </c>
      <c r="C128" s="18">
        <f t="shared" si="4"/>
        <v>0</v>
      </c>
      <c r="D128" s="9">
        <v>0</v>
      </c>
      <c r="E128" s="18">
        <f t="shared" si="5"/>
        <v>0</v>
      </c>
      <c r="F128" s="9">
        <v>0</v>
      </c>
      <c r="G128" s="18">
        <f t="shared" si="3"/>
        <v>0</v>
      </c>
      <c r="H128" s="7"/>
    </row>
    <row r="129" spans="1:8" ht="15.75">
      <c r="A129" s="3" t="str">
        <f>'[29]Лист1'!$C$9</f>
        <v>124</v>
      </c>
      <c r="B129" s="3" t="str">
        <f>'[29]Лист1'!$D$15</f>
        <v>57-14886</v>
      </c>
      <c r="C129" s="18">
        <f t="shared" si="4"/>
        <v>3.982</v>
      </c>
      <c r="D129" s="9">
        <v>0.9510843603706889</v>
      </c>
      <c r="E129" s="18">
        <f t="shared" si="5"/>
        <v>5.149763999999999</v>
      </c>
      <c r="F129" s="9">
        <v>1.23</v>
      </c>
      <c r="G129" s="18">
        <f t="shared" si="3"/>
        <v>0.2789156396293111</v>
      </c>
      <c r="H129" s="7"/>
    </row>
    <row r="130" spans="1:8" ht="15.75">
      <c r="A130" s="3" t="str">
        <f>'[30]Лист1'!$C$9</f>
        <v>125</v>
      </c>
      <c r="B130" s="3" t="str">
        <f>'[30]Лист1'!$D$15</f>
        <v>57-14648</v>
      </c>
      <c r="C130" s="18">
        <f t="shared" si="4"/>
        <v>4.8943692</v>
      </c>
      <c r="D130" s="9">
        <v>1.169</v>
      </c>
      <c r="E130" s="18">
        <f t="shared" si="5"/>
        <v>9.37</v>
      </c>
      <c r="F130" s="9">
        <v>2.237986051399637</v>
      </c>
      <c r="G130" s="18">
        <f t="shared" si="3"/>
        <v>1.0689860513996368</v>
      </c>
      <c r="H130" s="7"/>
    </row>
    <row r="131" spans="1:8" ht="15.75">
      <c r="A131" s="3" t="str">
        <f>'[31]Лист1'!$C$9</f>
        <v>126</v>
      </c>
      <c r="B131" s="3" t="str">
        <f>'[31]Лист1'!$D$15</f>
        <v>57-15010</v>
      </c>
      <c r="C131" s="18">
        <f t="shared" si="4"/>
        <v>40.29</v>
      </c>
      <c r="D131" s="9">
        <v>9.623101175121812</v>
      </c>
      <c r="E131" s="18">
        <f t="shared" si="5"/>
        <v>45.505</v>
      </c>
      <c r="F131" s="9">
        <v>10.868682526034204</v>
      </c>
      <c r="G131" s="18">
        <f t="shared" si="3"/>
        <v>1.245581350912392</v>
      </c>
      <c r="H131" s="7"/>
    </row>
    <row r="132" spans="1:8" ht="15.75">
      <c r="A132" s="3" t="str">
        <f>'[32]Лист1'!$C$9</f>
        <v>127</v>
      </c>
      <c r="B132" s="3" t="str">
        <f>'[32]Лист1'!$D$15</f>
        <v>57-14866</v>
      </c>
      <c r="C132" s="18">
        <f t="shared" si="4"/>
        <v>0</v>
      </c>
      <c r="D132" s="9">
        <v>0</v>
      </c>
      <c r="E132" s="18">
        <f t="shared" si="5"/>
        <v>0</v>
      </c>
      <c r="F132" s="9">
        <v>0</v>
      </c>
      <c r="G132" s="18">
        <f t="shared" si="3"/>
        <v>0</v>
      </c>
      <c r="H132" s="7"/>
    </row>
    <row r="133" spans="1:8" ht="15.75">
      <c r="A133" s="3" t="str">
        <f>'[33]Лист1'!$C$9</f>
        <v>128</v>
      </c>
      <c r="B133" s="3" t="str">
        <f>'[33]Лист1'!$D$15</f>
        <v>57-15028</v>
      </c>
      <c r="C133" s="18">
        <f t="shared" si="4"/>
        <v>0</v>
      </c>
      <c r="D133" s="9">
        <v>0</v>
      </c>
      <c r="E133" s="18">
        <f t="shared" si="5"/>
        <v>0</v>
      </c>
      <c r="F133" s="9">
        <v>0</v>
      </c>
      <c r="G133" s="18">
        <f t="shared" si="3"/>
        <v>0</v>
      </c>
      <c r="H133" s="7"/>
    </row>
    <row r="134" spans="1:8" ht="15.75">
      <c r="A134" s="3" t="str">
        <f>'[34]Лист1'!$C$9</f>
        <v>129</v>
      </c>
      <c r="B134" s="3" t="str">
        <f>'[34]Лист1'!$D$15</f>
        <v>57-15042</v>
      </c>
      <c r="C134" s="18">
        <f t="shared" si="4"/>
        <v>40.86</v>
      </c>
      <c r="D134" s="9">
        <v>9.759243336199484</v>
      </c>
      <c r="E134" s="18">
        <f t="shared" si="5"/>
        <v>43.442</v>
      </c>
      <c r="F134" s="9">
        <v>10.375943441291678</v>
      </c>
      <c r="G134" s="18">
        <f aca="true" t="shared" si="6" ref="G134:G156">F134-D134</f>
        <v>0.6167001050921943</v>
      </c>
      <c r="H134" s="7"/>
    </row>
    <row r="135" spans="1:8" ht="15.75">
      <c r="A135" s="3" t="str">
        <f>'[36]Лист1'!$C$9</f>
        <v>130</v>
      </c>
      <c r="B135" s="3" t="str">
        <f>'[36]Лист1'!$D$15</f>
        <v>57-14140</v>
      </c>
      <c r="C135" s="18">
        <f aca="true" t="shared" si="7" ref="C135:C157">D135*4.1868</f>
        <v>0.0041868</v>
      </c>
      <c r="D135" s="9">
        <v>0.001</v>
      </c>
      <c r="E135" s="18">
        <f aca="true" t="shared" si="8" ref="E135:E157">F135*4.1868</f>
        <v>0.003</v>
      </c>
      <c r="F135" s="9">
        <v>0.0007165376898824879</v>
      </c>
      <c r="G135" s="18">
        <f t="shared" si="6"/>
        <v>-0.00028346231011751213</v>
      </c>
      <c r="H135" s="7"/>
    </row>
    <row r="136" spans="1:8" ht="15.75">
      <c r="A136" s="3" t="str">
        <f>'[37]Лист1'!$C$9</f>
        <v>131</v>
      </c>
      <c r="B136" s="3" t="str">
        <f>'[37]Лист1'!$D$15</f>
        <v>57-14724</v>
      </c>
      <c r="C136" s="18">
        <f t="shared" si="7"/>
        <v>0.767</v>
      </c>
      <c r="D136" s="9">
        <v>0.1831948027132894</v>
      </c>
      <c r="E136" s="18">
        <f t="shared" si="8"/>
        <v>3.585</v>
      </c>
      <c r="F136" s="9">
        <v>0.856262539409573</v>
      </c>
      <c r="G136" s="18">
        <f t="shared" si="6"/>
        <v>0.6730677366962836</v>
      </c>
      <c r="H136" s="7"/>
    </row>
    <row r="137" spans="1:8" ht="15.75">
      <c r="A137" s="3" t="str">
        <f>'[38]Лист1'!$C$9</f>
        <v>132</v>
      </c>
      <c r="B137" s="3" t="str">
        <f>'[38]Лист1'!$D$15</f>
        <v>57-14452</v>
      </c>
      <c r="C137" s="18">
        <f t="shared" si="7"/>
        <v>4.302</v>
      </c>
      <c r="D137" s="9">
        <v>1.0275150472914876</v>
      </c>
      <c r="E137" s="18">
        <f t="shared" si="8"/>
        <v>4.302</v>
      </c>
      <c r="F137" s="9">
        <v>1.0275150472914876</v>
      </c>
      <c r="G137" s="18">
        <f t="shared" si="6"/>
        <v>0</v>
      </c>
      <c r="H137" s="7"/>
    </row>
    <row r="138" spans="1:8" ht="15.75">
      <c r="A138" s="3" t="str">
        <f>'[39]Лист1'!$C$9</f>
        <v>133</v>
      </c>
      <c r="B138" s="3" t="str">
        <f>'[39]Лист1'!$D$15</f>
        <v>57-14770</v>
      </c>
      <c r="C138" s="18">
        <f t="shared" si="7"/>
        <v>32.55</v>
      </c>
      <c r="D138" s="9">
        <v>7.774433935224993</v>
      </c>
      <c r="E138" s="18">
        <f t="shared" si="8"/>
        <v>35.004</v>
      </c>
      <c r="F138" s="9">
        <v>8.360561765548868</v>
      </c>
      <c r="G138" s="18">
        <f t="shared" si="6"/>
        <v>0.5861278303238748</v>
      </c>
      <c r="H138" s="7"/>
    </row>
    <row r="139" spans="1:8" ht="15.75">
      <c r="A139" s="3" t="str">
        <f>'[40]Лист1'!$C$9</f>
        <v>134</v>
      </c>
      <c r="B139" s="3" t="str">
        <f>'[40]Лист1'!$D$15</f>
        <v>57-14672</v>
      </c>
      <c r="C139" s="18">
        <f t="shared" si="7"/>
        <v>89.49284999999999</v>
      </c>
      <c r="D139" s="9">
        <v>21.375</v>
      </c>
      <c r="E139" s="18">
        <f t="shared" si="8"/>
        <v>95.462</v>
      </c>
      <c r="F139" s="9">
        <v>22.80070698385402</v>
      </c>
      <c r="G139" s="18">
        <f t="shared" si="6"/>
        <v>1.4257069838540204</v>
      </c>
      <c r="H139" s="7"/>
    </row>
    <row r="140" spans="1:8" ht="15.75">
      <c r="A140" s="3" t="str">
        <f>'[41]Лист1'!$C$9</f>
        <v>135</v>
      </c>
      <c r="B140" s="3" t="str">
        <f>'[41]Лист1'!$D$15</f>
        <v>57-14590</v>
      </c>
      <c r="C140" s="18">
        <f t="shared" si="7"/>
        <v>0</v>
      </c>
      <c r="D140" s="9">
        <v>0</v>
      </c>
      <c r="E140" s="18">
        <f t="shared" si="8"/>
        <v>0</v>
      </c>
      <c r="F140" s="9">
        <v>0</v>
      </c>
      <c r="G140" s="18">
        <f t="shared" si="6"/>
        <v>0</v>
      </c>
      <c r="H140" s="20">
        <v>0.8969999999999999</v>
      </c>
    </row>
    <row r="141" spans="1:8" ht="15.75">
      <c r="A141" s="3" t="str">
        <f>'[42]Лист1'!$C$9</f>
        <v>136</v>
      </c>
      <c r="B141" s="3" t="str">
        <f>'[42]Лист1'!$D$15</f>
        <v>57-14344</v>
      </c>
      <c r="C141" s="18">
        <f t="shared" si="7"/>
        <v>3.93</v>
      </c>
      <c r="D141" s="9">
        <v>0.9386643737460592</v>
      </c>
      <c r="E141" s="18">
        <f t="shared" si="8"/>
        <v>6.582</v>
      </c>
      <c r="F141" s="9">
        <v>1.5720836916021783</v>
      </c>
      <c r="G141" s="18">
        <f t="shared" si="6"/>
        <v>0.6334193178561192</v>
      </c>
      <c r="H141" s="7"/>
    </row>
    <row r="142" spans="1:8" ht="15.75">
      <c r="A142" s="3" t="str">
        <f>'[43]Лист1'!$C$9</f>
        <v>137</v>
      </c>
      <c r="B142" s="3" t="str">
        <f>'[43]Лист1'!$D$15</f>
        <v>57-14620</v>
      </c>
      <c r="C142" s="18">
        <f t="shared" si="7"/>
        <v>0.15491159999999998</v>
      </c>
      <c r="D142" s="9">
        <v>0.037</v>
      </c>
      <c r="E142" s="18">
        <f t="shared" si="8"/>
        <v>0.807</v>
      </c>
      <c r="F142" s="9">
        <v>0.19274863857838925</v>
      </c>
      <c r="G142" s="18">
        <f t="shared" si="6"/>
        <v>0.15574863857838925</v>
      </c>
      <c r="H142" s="7"/>
    </row>
    <row r="143" spans="1:8" ht="15.75">
      <c r="A143" s="3" t="str">
        <f>'[44]Лист1'!$C$9</f>
        <v>138</v>
      </c>
      <c r="B143" s="3" t="str">
        <f>'[44]Лист1'!$D$15</f>
        <v>57-14622</v>
      </c>
      <c r="C143" s="18">
        <f t="shared" si="7"/>
        <v>40.373</v>
      </c>
      <c r="D143" s="9">
        <v>9.642925384541893</v>
      </c>
      <c r="E143" s="18">
        <f t="shared" si="8"/>
        <v>43.377</v>
      </c>
      <c r="F143" s="9">
        <v>10.360418458010892</v>
      </c>
      <c r="G143" s="18">
        <f t="shared" si="6"/>
        <v>0.717493073468999</v>
      </c>
      <c r="H143" s="7"/>
    </row>
    <row r="144" spans="1:9" ht="15.75">
      <c r="A144" s="3" t="str">
        <f>'[45]Лист1'!$C$9</f>
        <v>139</v>
      </c>
      <c r="B144" s="3" t="str">
        <f>'[45]Лист1'!$D$15</f>
        <v>57-13878</v>
      </c>
      <c r="C144" s="18">
        <f t="shared" si="7"/>
        <v>35.586</v>
      </c>
      <c r="D144" s="9">
        <v>8.499570077386071</v>
      </c>
      <c r="E144" s="18">
        <f t="shared" si="8"/>
        <v>38.217</v>
      </c>
      <c r="F144" s="9">
        <v>9.127973631413012</v>
      </c>
      <c r="G144" s="18">
        <f t="shared" si="6"/>
        <v>0.6284035540269404</v>
      </c>
      <c r="H144" s="7"/>
      <c r="I144" s="15"/>
    </row>
    <row r="145" spans="1:9" ht="15.75">
      <c r="A145" s="3" t="str">
        <f>'[47]Лист1'!$C$9</f>
        <v>140</v>
      </c>
      <c r="B145" s="3" t="str">
        <f>'[47]Лист1'!$D$15</f>
        <v>57-14430</v>
      </c>
      <c r="C145" s="18">
        <f t="shared" si="7"/>
        <v>0.73</v>
      </c>
      <c r="D145" s="9">
        <v>0.17435750453807203</v>
      </c>
      <c r="E145" s="18">
        <f t="shared" si="8"/>
        <v>1.431</v>
      </c>
      <c r="F145" s="9">
        <v>0.3417884780739467</v>
      </c>
      <c r="G145" s="18">
        <f t="shared" si="6"/>
        <v>0.16743097353587466</v>
      </c>
      <c r="H145" s="7"/>
      <c r="I145" s="15"/>
    </row>
    <row r="146" spans="1:9" ht="15.75">
      <c r="A146" s="3" t="str">
        <f>'[48]Лист1'!$C$9</f>
        <v>141</v>
      </c>
      <c r="B146" s="3" t="str">
        <f>'[48]Лист1'!$D$15</f>
        <v>57-15060</v>
      </c>
      <c r="C146" s="18">
        <f t="shared" si="7"/>
        <v>54.95175</v>
      </c>
      <c r="D146" s="9">
        <v>13.125</v>
      </c>
      <c r="E146" s="18">
        <f t="shared" si="8"/>
        <v>57.924</v>
      </c>
      <c r="F146" s="9">
        <v>13.834909716251076</v>
      </c>
      <c r="G146" s="18">
        <f t="shared" si="6"/>
        <v>0.7099097162510759</v>
      </c>
      <c r="H146" s="7"/>
      <c r="I146" s="15"/>
    </row>
    <row r="147" spans="1:8" ht="15.75">
      <c r="A147" s="3" t="str">
        <f>'[49]Лист1'!$C$9</f>
        <v>142</v>
      </c>
      <c r="B147" s="3" t="str">
        <f>'[49]Лист1'!$D$15</f>
        <v>57-14884</v>
      </c>
      <c r="C147" s="18">
        <f t="shared" si="7"/>
        <v>0</v>
      </c>
      <c r="D147" s="9">
        <v>0</v>
      </c>
      <c r="E147" s="18">
        <f t="shared" si="8"/>
        <v>0</v>
      </c>
      <c r="F147" s="9">
        <v>0</v>
      </c>
      <c r="G147" s="18">
        <f t="shared" si="6"/>
        <v>0</v>
      </c>
      <c r="H147" s="7">
        <v>0.5459999999999999</v>
      </c>
    </row>
    <row r="148" spans="1:8" ht="15.75">
      <c r="A148" s="3" t="str">
        <f>'[50]Лист1'!$C$9</f>
        <v>143</v>
      </c>
      <c r="B148" s="3" t="str">
        <f>'[50]Лист1'!$D$15</f>
        <v>57-14132</v>
      </c>
      <c r="C148" s="18">
        <f t="shared" si="7"/>
        <v>86.123</v>
      </c>
      <c r="D148" s="9">
        <v>20.570125155249833</v>
      </c>
      <c r="E148" s="18">
        <f t="shared" si="8"/>
        <v>91.445</v>
      </c>
      <c r="F148" s="9">
        <v>21.841263017101365</v>
      </c>
      <c r="G148" s="18">
        <f t="shared" si="6"/>
        <v>1.2711378618515319</v>
      </c>
      <c r="H148" s="7"/>
    </row>
    <row r="149" spans="1:8" ht="15.75">
      <c r="A149" s="3" t="str">
        <f>'[51]Лист1'!$C$9</f>
        <v>144</v>
      </c>
      <c r="B149" s="3" t="str">
        <f>'[51]Лист1'!$D$15</f>
        <v>57-15036</v>
      </c>
      <c r="C149" s="18">
        <f t="shared" si="7"/>
        <v>57.465</v>
      </c>
      <c r="D149" s="9">
        <v>13.725279449699055</v>
      </c>
      <c r="E149" s="18">
        <f t="shared" si="8"/>
        <v>62.571</v>
      </c>
      <c r="F149" s="9">
        <v>14.944826597879048</v>
      </c>
      <c r="G149" s="18">
        <f t="shared" si="6"/>
        <v>1.219547148179993</v>
      </c>
      <c r="H149" s="7"/>
    </row>
    <row r="150" spans="1:8" ht="15.75">
      <c r="A150" s="3" t="str">
        <f>'[52]Лист1'!$C$9</f>
        <v>145</v>
      </c>
      <c r="B150" s="3" t="str">
        <f>'[52]Лист1'!$D$15</f>
        <v>57-14354</v>
      </c>
      <c r="C150" s="18">
        <f t="shared" si="7"/>
        <v>0</v>
      </c>
      <c r="D150" s="9">
        <v>0</v>
      </c>
      <c r="E150" s="18">
        <f t="shared" si="8"/>
        <v>7.419</v>
      </c>
      <c r="F150" s="9">
        <v>1.7719977070793924</v>
      </c>
      <c r="G150" s="18">
        <v>0</v>
      </c>
      <c r="H150" s="7">
        <v>0.5685</v>
      </c>
    </row>
    <row r="151" spans="1:8" ht="15.75">
      <c r="A151" s="3" t="str">
        <f>'[53]Лист1'!$C$9</f>
        <v>146</v>
      </c>
      <c r="B151" s="3" t="str">
        <f>'[53]Лист1'!$D$15</f>
        <v>57-14480</v>
      </c>
      <c r="C151" s="18">
        <f t="shared" si="7"/>
        <v>7.8335028</v>
      </c>
      <c r="D151" s="9">
        <v>1.871</v>
      </c>
      <c r="E151" s="18">
        <f t="shared" si="8"/>
        <v>7.832</v>
      </c>
      <c r="F151" s="9">
        <v>1.8706410623865481</v>
      </c>
      <c r="G151" s="18">
        <f t="shared" si="6"/>
        <v>-0.0003589376134518485</v>
      </c>
      <c r="H151" s="7"/>
    </row>
    <row r="152" spans="1:8" ht="15.75">
      <c r="A152" s="3" t="str">
        <f>'[54]Лист1'!$C$9</f>
        <v>147</v>
      </c>
      <c r="B152" s="3" t="str">
        <f>'[54]Лист1'!$D$15</f>
        <v>57-14808</v>
      </c>
      <c r="C152" s="18">
        <f t="shared" si="7"/>
        <v>0.002</v>
      </c>
      <c r="D152" s="9">
        <v>0.0004776917932549919</v>
      </c>
      <c r="E152" s="18">
        <f t="shared" si="8"/>
        <v>0.002</v>
      </c>
      <c r="F152" s="9">
        <v>0.0004776917932549919</v>
      </c>
      <c r="G152" s="18">
        <f t="shared" si="6"/>
        <v>0</v>
      </c>
      <c r="H152" s="7"/>
    </row>
    <row r="153" spans="1:8" ht="15.75">
      <c r="A153" s="3" t="str">
        <f>'[55]Лист1'!$C$9</f>
        <v>148</v>
      </c>
      <c r="B153" s="3" t="str">
        <f>'[55]Лист1'!$D$15</f>
        <v>57-12074</v>
      </c>
      <c r="C153" s="18">
        <f t="shared" si="7"/>
        <v>17.592</v>
      </c>
      <c r="D153" s="9">
        <v>4.201777013470909</v>
      </c>
      <c r="E153" s="18">
        <f t="shared" si="8"/>
        <v>17.592</v>
      </c>
      <c r="F153" s="9">
        <v>4.201777013470909</v>
      </c>
      <c r="G153" s="18">
        <f t="shared" si="6"/>
        <v>0</v>
      </c>
      <c r="H153" s="7"/>
    </row>
    <row r="154" spans="1:8" ht="15.75">
      <c r="A154" s="3" t="str">
        <f>'[56]Лист1'!$C$9</f>
        <v>149</v>
      </c>
      <c r="B154" s="3" t="str">
        <f>'[56]Лист1'!$D$15</f>
        <v>57-14438</v>
      </c>
      <c r="C154" s="18">
        <f t="shared" si="7"/>
        <v>34.453</v>
      </c>
      <c r="D154" s="9">
        <v>8.228957676507118</v>
      </c>
      <c r="E154" s="18">
        <f t="shared" si="8"/>
        <v>37.477</v>
      </c>
      <c r="F154" s="9">
        <v>8.951227667908665</v>
      </c>
      <c r="G154" s="18">
        <f t="shared" si="6"/>
        <v>0.7222699914015465</v>
      </c>
      <c r="H154" s="7"/>
    </row>
    <row r="155" spans="1:8" ht="15.75">
      <c r="A155" s="3" t="str">
        <f>'[58]Лист1'!$C$9</f>
        <v>150</v>
      </c>
      <c r="B155" s="3" t="str">
        <f>'[58]Лист1'!$D$15</f>
        <v>57-14324</v>
      </c>
      <c r="C155" s="18">
        <f t="shared" si="7"/>
        <v>6.667</v>
      </c>
      <c r="D155" s="9">
        <v>1.5923855928155155</v>
      </c>
      <c r="E155" s="18">
        <f t="shared" si="8"/>
        <v>11.4592716</v>
      </c>
      <c r="F155" s="9">
        <v>2.737</v>
      </c>
      <c r="G155" s="18">
        <f t="shared" si="6"/>
        <v>1.1446144071844846</v>
      </c>
      <c r="H155" s="7"/>
    </row>
    <row r="156" spans="1:8" ht="15.75">
      <c r="A156" s="3" t="str">
        <f>'[59]Лист1'!$C$9</f>
        <v>151</v>
      </c>
      <c r="B156" s="3" t="str">
        <f>'[59]Лист1'!$D$15</f>
        <v>57-14664</v>
      </c>
      <c r="C156" s="18">
        <f t="shared" si="7"/>
        <v>27.418</v>
      </c>
      <c r="D156" s="9">
        <v>6.5486767937326835</v>
      </c>
      <c r="E156" s="18">
        <f t="shared" si="8"/>
        <v>27.418</v>
      </c>
      <c r="F156" s="9">
        <v>6.5486767937326835</v>
      </c>
      <c r="G156" s="18">
        <f t="shared" si="6"/>
        <v>0</v>
      </c>
      <c r="H156" s="7"/>
    </row>
    <row r="157" spans="1:9" ht="15.75">
      <c r="A157" s="3" t="str">
        <f>'[60]Лист1'!$C$9</f>
        <v>152</v>
      </c>
      <c r="B157" s="3" t="str">
        <f>'[60]Лист1'!$D$15</f>
        <v>57-14380</v>
      </c>
      <c r="C157" s="18">
        <f t="shared" si="7"/>
        <v>1.7249615999999999</v>
      </c>
      <c r="D157" s="9">
        <v>0.412</v>
      </c>
      <c r="E157" s="18">
        <f t="shared" si="8"/>
        <v>5.316</v>
      </c>
      <c r="F157" s="9">
        <v>1.2697047864717683</v>
      </c>
      <c r="G157" s="17">
        <f>F157-D157</f>
        <v>0.8577047864717684</v>
      </c>
      <c r="H157" s="7"/>
      <c r="I157" s="16"/>
    </row>
    <row r="158" spans="1:10" ht="15.75">
      <c r="A158" s="10" t="s">
        <v>5</v>
      </c>
      <c r="B158" s="11"/>
      <c r="C158" s="11"/>
      <c r="D158" s="11"/>
      <c r="E158" s="11"/>
      <c r="F158" s="12"/>
      <c r="G158" s="23">
        <f>SUM(G6:H157)</f>
        <v>93.93720530225231</v>
      </c>
      <c r="H158" s="23"/>
      <c r="I158" s="15"/>
      <c r="J158" s="15"/>
    </row>
    <row r="159" spans="1:9" ht="15.75">
      <c r="A159" s="39" t="s">
        <v>6</v>
      </c>
      <c r="B159" s="39"/>
      <c r="C159" s="39"/>
      <c r="D159" s="39">
        <v>2108.395</v>
      </c>
      <c r="E159" s="39"/>
      <c r="F159" s="39">
        <v>2222.624</v>
      </c>
      <c r="G159" s="24">
        <f>F159-D159+G160</f>
        <v>115.48199999999981</v>
      </c>
      <c r="H159" s="24"/>
      <c r="I159" s="15"/>
    </row>
    <row r="160" spans="1:9" ht="15.75">
      <c r="A160" s="39" t="s">
        <v>18</v>
      </c>
      <c r="B160" s="39"/>
      <c r="C160" s="39"/>
      <c r="D160" s="39"/>
      <c r="E160" s="39"/>
      <c r="F160" s="39"/>
      <c r="G160" s="24">
        <v>1.253</v>
      </c>
      <c r="H160" s="24"/>
      <c r="I160" s="15"/>
    </row>
    <row r="161" spans="1:8" ht="15.75">
      <c r="A161" s="21" t="s">
        <v>7</v>
      </c>
      <c r="B161" s="21"/>
      <c r="C161" s="21"/>
      <c r="D161" s="21"/>
      <c r="E161" s="21"/>
      <c r="F161" s="21"/>
      <c r="G161" s="23">
        <f>G159-G158</f>
        <v>21.544794697747506</v>
      </c>
      <c r="H161" s="23"/>
    </row>
    <row r="162" spans="1:8" ht="15.75">
      <c r="A162" s="21" t="s">
        <v>8</v>
      </c>
      <c r="B162" s="21"/>
      <c r="C162" s="21"/>
      <c r="D162" s="21"/>
      <c r="E162" s="21"/>
      <c r="F162" s="21"/>
      <c r="G162" s="22">
        <f>G161/7549.2</f>
        <v>0.002853917593618861</v>
      </c>
      <c r="H162" s="22"/>
    </row>
    <row r="163" spans="1:8" ht="15.75">
      <c r="A163" s="1" t="s">
        <v>17</v>
      </c>
      <c r="B163" s="1"/>
      <c r="C163" s="1"/>
      <c r="D163" s="1"/>
      <c r="E163" s="1"/>
      <c r="F163" s="5"/>
      <c r="G163" s="1"/>
      <c r="H163" s="13"/>
    </row>
    <row r="164" spans="1:8" ht="15.75">
      <c r="A164" s="1"/>
      <c r="B164" s="1"/>
      <c r="C164" s="1"/>
      <c r="D164" s="1"/>
      <c r="E164" s="1"/>
      <c r="F164" s="5"/>
      <c r="G164" s="1"/>
      <c r="H164" s="13"/>
    </row>
    <row r="165" spans="2:8" ht="15.75">
      <c r="B165" s="1"/>
      <c r="C165" s="1"/>
      <c r="D165" s="1"/>
      <c r="E165" s="1"/>
      <c r="F165" s="5"/>
      <c r="G165" s="1"/>
      <c r="H165" s="13"/>
    </row>
    <row r="166" spans="1:8" ht="15.75">
      <c r="A166" s="1"/>
      <c r="B166" s="1"/>
      <c r="C166" s="1"/>
      <c r="D166" s="1"/>
      <c r="E166" s="1"/>
      <c r="F166" s="5"/>
      <c r="G166" s="1"/>
      <c r="H166" s="13"/>
    </row>
    <row r="167" spans="1:8" ht="15.75">
      <c r="A167" s="1"/>
      <c r="B167" s="1"/>
      <c r="C167" s="1"/>
      <c r="D167" s="1"/>
      <c r="E167" s="1"/>
      <c r="F167" s="5"/>
      <c r="G167" s="1"/>
      <c r="H167" s="13"/>
    </row>
    <row r="168" spans="1:8" ht="15.75">
      <c r="A168" s="1"/>
      <c r="B168" s="1"/>
      <c r="C168" s="1"/>
      <c r="D168" s="1"/>
      <c r="E168" s="1"/>
      <c r="F168" s="5"/>
      <c r="G168" s="1"/>
      <c r="H168" s="13"/>
    </row>
    <row r="169" spans="1:8" ht="15.75">
      <c r="A169" s="1"/>
      <c r="B169" s="1"/>
      <c r="C169" s="1"/>
      <c r="D169" s="1"/>
      <c r="E169" s="1"/>
      <c r="F169" s="5"/>
      <c r="G169" s="1"/>
      <c r="H169" s="13"/>
    </row>
    <row r="170" spans="1:8" ht="15.75">
      <c r="A170" s="1"/>
      <c r="B170" s="1"/>
      <c r="C170" s="1"/>
      <c r="D170" s="1"/>
      <c r="E170" s="1"/>
      <c r="F170" s="5"/>
      <c r="G170" s="1"/>
      <c r="H170" s="13"/>
    </row>
    <row r="171" spans="1:8" ht="15.75">
      <c r="A171" s="1"/>
      <c r="B171" s="1"/>
      <c r="C171" s="1"/>
      <c r="D171" s="1"/>
      <c r="E171" s="1"/>
      <c r="F171" s="5"/>
      <c r="G171" s="1"/>
      <c r="H171" s="13"/>
    </row>
    <row r="172" spans="1:8" ht="15.75">
      <c r="A172" s="1"/>
      <c r="B172" s="1"/>
      <c r="C172" s="1"/>
      <c r="D172" s="1"/>
      <c r="E172" s="1"/>
      <c r="F172" s="5"/>
      <c r="G172" s="1"/>
      <c r="H172" s="13"/>
    </row>
    <row r="173" spans="1:8" ht="15.75">
      <c r="A173" s="1"/>
      <c r="B173" s="1"/>
      <c r="C173" s="1"/>
      <c r="D173" s="1"/>
      <c r="E173" s="1"/>
      <c r="F173" s="5"/>
      <c r="G173" s="1"/>
      <c r="H173" s="13"/>
    </row>
    <row r="174" spans="1:8" ht="15.75">
      <c r="A174" s="1"/>
      <c r="B174" s="1"/>
      <c r="C174" s="1"/>
      <c r="D174" s="1"/>
      <c r="E174" s="1"/>
      <c r="F174" s="5"/>
      <c r="G174" s="1"/>
      <c r="H174" s="13"/>
    </row>
    <row r="175" spans="1:8" ht="15.75">
      <c r="A175" s="1"/>
      <c r="B175" s="1"/>
      <c r="C175" s="1"/>
      <c r="D175" s="1"/>
      <c r="E175" s="1"/>
      <c r="F175" s="5"/>
      <c r="G175" s="1"/>
      <c r="H175" s="13"/>
    </row>
    <row r="176" spans="1:8" ht="15.75">
      <c r="A176" s="1"/>
      <c r="B176" s="1"/>
      <c r="C176" s="1"/>
      <c r="D176" s="1"/>
      <c r="E176" s="1"/>
      <c r="F176" s="5"/>
      <c r="G176" s="1"/>
      <c r="H176" s="13"/>
    </row>
    <row r="177" spans="1:8" ht="15.75">
      <c r="A177" s="1"/>
      <c r="B177" s="1"/>
      <c r="C177" s="1"/>
      <c r="D177" s="1"/>
      <c r="E177" s="1"/>
      <c r="F177" s="5"/>
      <c r="G177" s="1"/>
      <c r="H177" s="13"/>
    </row>
    <row r="178" spans="1:8" ht="15.75">
      <c r="A178" s="1"/>
      <c r="B178" s="1"/>
      <c r="C178" s="1"/>
      <c r="D178" s="1"/>
      <c r="E178" s="1"/>
      <c r="F178" s="5"/>
      <c r="G178" s="1"/>
      <c r="H178" s="13"/>
    </row>
    <row r="179" spans="1:8" ht="15.75">
      <c r="A179" s="1"/>
      <c r="B179" s="1"/>
      <c r="C179" s="1"/>
      <c r="D179" s="1"/>
      <c r="E179" s="1"/>
      <c r="F179" s="5"/>
      <c r="G179" s="1"/>
      <c r="H179" s="13"/>
    </row>
    <row r="180" spans="1:8" ht="15.75">
      <c r="A180" s="1"/>
      <c r="B180" s="1"/>
      <c r="C180" s="1"/>
      <c r="D180" s="1"/>
      <c r="E180" s="1"/>
      <c r="F180" s="5"/>
      <c r="G180" s="1"/>
      <c r="H180" s="13"/>
    </row>
    <row r="181" spans="1:8" ht="15.75">
      <c r="A181" s="1"/>
      <c r="B181" s="1"/>
      <c r="C181" s="1"/>
      <c r="D181" s="1"/>
      <c r="E181" s="1"/>
      <c r="F181" s="5"/>
      <c r="G181" s="1"/>
      <c r="H181" s="13"/>
    </row>
    <row r="182" spans="1:8" ht="15.75">
      <c r="A182" s="1"/>
      <c r="B182" s="1"/>
      <c r="C182" s="1"/>
      <c r="D182" s="1"/>
      <c r="E182" s="1"/>
      <c r="F182" s="5"/>
      <c r="G182" s="1"/>
      <c r="H182" s="13"/>
    </row>
    <row r="183" spans="1:8" ht="15.75">
      <c r="A183" s="1"/>
      <c r="B183" s="1"/>
      <c r="C183" s="1"/>
      <c r="D183" s="1"/>
      <c r="E183" s="1"/>
      <c r="F183" s="5"/>
      <c r="G183" s="1"/>
      <c r="H183" s="13"/>
    </row>
    <row r="184" spans="1:8" ht="15.75">
      <c r="A184" s="1"/>
      <c r="B184" s="1"/>
      <c r="C184" s="1"/>
      <c r="D184" s="1"/>
      <c r="E184" s="1"/>
      <c r="F184" s="5"/>
      <c r="G184" s="1"/>
      <c r="H184" s="13"/>
    </row>
    <row r="185" spans="1:8" ht="15.75">
      <c r="A185" s="1"/>
      <c r="B185" s="1"/>
      <c r="C185" s="1"/>
      <c r="D185" s="1"/>
      <c r="E185" s="1"/>
      <c r="F185" s="5"/>
      <c r="G185" s="1"/>
      <c r="H185" s="13"/>
    </row>
    <row r="186" spans="1:8" ht="15.75">
      <c r="A186" s="1"/>
      <c r="B186" s="1"/>
      <c r="C186" s="1"/>
      <c r="D186" s="1"/>
      <c r="E186" s="1"/>
      <c r="F186" s="5"/>
      <c r="G186" s="1"/>
      <c r="H186" s="13"/>
    </row>
    <row r="187" spans="1:8" ht="15.75">
      <c r="A187" s="1"/>
      <c r="B187" s="1"/>
      <c r="C187" s="1"/>
      <c r="D187" s="1"/>
      <c r="E187" s="1"/>
      <c r="F187" s="5"/>
      <c r="G187" s="1"/>
      <c r="H187" s="13"/>
    </row>
    <row r="188" spans="1:8" ht="15.75">
      <c r="A188" s="1"/>
      <c r="B188" s="1"/>
      <c r="C188" s="1"/>
      <c r="D188" s="1"/>
      <c r="E188" s="1"/>
      <c r="F188" s="5"/>
      <c r="G188" s="1"/>
      <c r="H188" s="13"/>
    </row>
    <row r="189" spans="1:8" ht="15.75">
      <c r="A189" s="1"/>
      <c r="B189" s="1"/>
      <c r="C189" s="1"/>
      <c r="D189" s="1"/>
      <c r="E189" s="1"/>
      <c r="F189" s="5"/>
      <c r="G189" s="1"/>
      <c r="H189" s="13"/>
    </row>
    <row r="190" spans="1:8" ht="15.75">
      <c r="A190" s="1"/>
      <c r="B190" s="1"/>
      <c r="C190" s="1"/>
      <c r="D190" s="1"/>
      <c r="E190" s="1"/>
      <c r="F190" s="5"/>
      <c r="G190" s="1"/>
      <c r="H190" s="13"/>
    </row>
    <row r="191" spans="1:8" ht="15.75">
      <c r="A191" s="1"/>
      <c r="B191" s="1"/>
      <c r="C191" s="1"/>
      <c r="D191" s="1"/>
      <c r="E191" s="1"/>
      <c r="F191" s="5"/>
      <c r="G191" s="1"/>
      <c r="H191" s="13"/>
    </row>
    <row r="192" spans="1:8" ht="15.75">
      <c r="A192" s="1"/>
      <c r="B192" s="1"/>
      <c r="C192" s="1"/>
      <c r="D192" s="1"/>
      <c r="E192" s="1"/>
      <c r="F192" s="5"/>
      <c r="G192" s="1"/>
      <c r="H192" s="13"/>
    </row>
    <row r="193" spans="1:8" ht="15.75">
      <c r="A193" s="1"/>
      <c r="B193" s="1"/>
      <c r="C193" s="1"/>
      <c r="D193" s="1"/>
      <c r="E193" s="1"/>
      <c r="F193" s="5"/>
      <c r="G193" s="1"/>
      <c r="H193" s="13"/>
    </row>
    <row r="194" spans="1:8" ht="15.75">
      <c r="A194" s="1"/>
      <c r="B194" s="1"/>
      <c r="C194" s="1"/>
      <c r="D194" s="1"/>
      <c r="E194" s="1"/>
      <c r="F194" s="5"/>
      <c r="G194" s="1"/>
      <c r="H194" s="13"/>
    </row>
    <row r="195" spans="1:8" ht="15.75">
      <c r="A195" s="1"/>
      <c r="B195" s="1"/>
      <c r="C195" s="1"/>
      <c r="D195" s="1"/>
      <c r="E195" s="1"/>
      <c r="F195" s="5"/>
      <c r="G195" s="1"/>
      <c r="H195" s="13"/>
    </row>
    <row r="196" spans="1:8" ht="15.75">
      <c r="A196" s="1"/>
      <c r="B196" s="1"/>
      <c r="C196" s="1"/>
      <c r="D196" s="1"/>
      <c r="E196" s="1"/>
      <c r="F196" s="5"/>
      <c r="G196" s="1"/>
      <c r="H196" s="13"/>
    </row>
    <row r="197" spans="1:8" ht="15.75">
      <c r="A197" s="1"/>
      <c r="B197" s="1"/>
      <c r="C197" s="1"/>
      <c r="D197" s="1"/>
      <c r="E197" s="1"/>
      <c r="F197" s="5"/>
      <c r="G197" s="1"/>
      <c r="H197" s="13"/>
    </row>
    <row r="198" spans="1:8" ht="15.75">
      <c r="A198" s="1"/>
      <c r="B198" s="1"/>
      <c r="C198" s="1"/>
      <c r="D198" s="1"/>
      <c r="E198" s="1"/>
      <c r="F198" s="5"/>
      <c r="G198" s="1"/>
      <c r="H198" s="13"/>
    </row>
    <row r="199" spans="1:8" ht="15.75">
      <c r="A199" s="1"/>
      <c r="B199" s="1"/>
      <c r="C199" s="1"/>
      <c r="D199" s="1"/>
      <c r="E199" s="1"/>
      <c r="F199" s="5"/>
      <c r="G199" s="1"/>
      <c r="H199" s="13"/>
    </row>
    <row r="200" spans="1:8" ht="15.75">
      <c r="A200" s="1"/>
      <c r="B200" s="1"/>
      <c r="C200" s="1"/>
      <c r="D200" s="1"/>
      <c r="E200" s="1"/>
      <c r="F200" s="5"/>
      <c r="G200" s="1"/>
      <c r="H200" s="13"/>
    </row>
    <row r="201" spans="1:8" ht="15.75">
      <c r="A201" s="1"/>
      <c r="B201" s="1"/>
      <c r="C201" s="1"/>
      <c r="D201" s="1"/>
      <c r="E201" s="1"/>
      <c r="F201" s="5"/>
      <c r="G201" s="1"/>
      <c r="H201" s="13"/>
    </row>
    <row r="202" spans="1:8" ht="15.75">
      <c r="A202" s="1"/>
      <c r="B202" s="1"/>
      <c r="C202" s="1"/>
      <c r="D202" s="1"/>
      <c r="E202" s="1"/>
      <c r="F202" s="5"/>
      <c r="G202" s="1"/>
      <c r="H202" s="13"/>
    </row>
    <row r="203" spans="1:8" ht="15.75">
      <c r="A203" s="1"/>
      <c r="B203" s="1"/>
      <c r="C203" s="1"/>
      <c r="D203" s="1"/>
      <c r="E203" s="1"/>
      <c r="F203" s="5"/>
      <c r="G203" s="1"/>
      <c r="H203" s="13"/>
    </row>
    <row r="204" spans="1:8" ht="15.75">
      <c r="A204" s="1"/>
      <c r="B204" s="1"/>
      <c r="C204" s="1"/>
      <c r="D204" s="1"/>
      <c r="E204" s="1"/>
      <c r="F204" s="5"/>
      <c r="G204" s="1"/>
      <c r="H204" s="13"/>
    </row>
    <row r="205" spans="1:8" ht="15.75">
      <c r="A205" s="1"/>
      <c r="B205" s="1"/>
      <c r="C205" s="1"/>
      <c r="D205" s="1"/>
      <c r="E205" s="1"/>
      <c r="F205" s="5"/>
      <c r="G205" s="1"/>
      <c r="H205" s="13"/>
    </row>
    <row r="206" spans="1:8" ht="15.75">
      <c r="A206" s="1"/>
      <c r="B206" s="1"/>
      <c r="C206" s="1"/>
      <c r="D206" s="1"/>
      <c r="E206" s="1"/>
      <c r="F206" s="5"/>
      <c r="G206" s="1"/>
      <c r="H206" s="13"/>
    </row>
    <row r="207" spans="1:8" ht="15.75">
      <c r="A207" s="1"/>
      <c r="B207" s="1"/>
      <c r="C207" s="1"/>
      <c r="D207" s="1"/>
      <c r="E207" s="1"/>
      <c r="F207" s="5"/>
      <c r="G207" s="1"/>
      <c r="H207" s="13"/>
    </row>
    <row r="208" spans="1:8" ht="15.75">
      <c r="A208" s="1"/>
      <c r="B208" s="1"/>
      <c r="C208" s="1"/>
      <c r="D208" s="1"/>
      <c r="E208" s="1"/>
      <c r="F208" s="5"/>
      <c r="G208" s="1"/>
      <c r="H208" s="13"/>
    </row>
    <row r="209" spans="1:8" ht="15.75">
      <c r="A209" s="1"/>
      <c r="B209" s="1"/>
      <c r="C209" s="1"/>
      <c r="D209" s="1"/>
      <c r="E209" s="1"/>
      <c r="F209" s="5"/>
      <c r="G209" s="1"/>
      <c r="H209" s="13"/>
    </row>
    <row r="210" spans="1:8" ht="15.75">
      <c r="A210" s="1"/>
      <c r="B210" s="1"/>
      <c r="C210" s="1"/>
      <c r="D210" s="1"/>
      <c r="E210" s="1"/>
      <c r="F210" s="5"/>
      <c r="G210" s="1"/>
      <c r="H210" s="13"/>
    </row>
    <row r="211" spans="1:8" ht="15.75">
      <c r="A211" s="1"/>
      <c r="B211" s="1"/>
      <c r="C211" s="1"/>
      <c r="D211" s="1"/>
      <c r="E211" s="1"/>
      <c r="F211" s="5"/>
      <c r="G211" s="1"/>
      <c r="H211" s="13"/>
    </row>
    <row r="212" spans="1:8" ht="15.75">
      <c r="A212" s="1"/>
      <c r="B212" s="1"/>
      <c r="C212" s="1"/>
      <c r="D212" s="1"/>
      <c r="E212" s="1"/>
      <c r="F212" s="5"/>
      <c r="G212" s="1"/>
      <c r="H212" s="13"/>
    </row>
    <row r="213" spans="1:8" ht="15.75">
      <c r="A213" s="1"/>
      <c r="B213" s="1"/>
      <c r="C213" s="1"/>
      <c r="D213" s="1"/>
      <c r="E213" s="1"/>
      <c r="F213" s="5"/>
      <c r="G213" s="1"/>
      <c r="H213" s="13"/>
    </row>
    <row r="214" spans="1:8" ht="15.75">
      <c r="A214" s="1"/>
      <c r="B214" s="1"/>
      <c r="C214" s="1"/>
      <c r="D214" s="1"/>
      <c r="E214" s="1"/>
      <c r="F214" s="5"/>
      <c r="G214" s="1"/>
      <c r="H214" s="13"/>
    </row>
    <row r="215" spans="1:8" ht="15.75">
      <c r="A215" s="1"/>
      <c r="B215" s="1"/>
      <c r="C215" s="1"/>
      <c r="D215" s="1"/>
      <c r="E215" s="1"/>
      <c r="F215" s="5"/>
      <c r="G215" s="1"/>
      <c r="H215" s="13"/>
    </row>
    <row r="216" spans="1:8" ht="15.75">
      <c r="A216" s="1"/>
      <c r="B216" s="1"/>
      <c r="C216" s="1"/>
      <c r="D216" s="1"/>
      <c r="E216" s="1"/>
      <c r="F216" s="5"/>
      <c r="G216" s="1"/>
      <c r="H216" s="13"/>
    </row>
  </sheetData>
  <sheetProtection/>
  <mergeCells count="17">
    <mergeCell ref="A1:G1"/>
    <mergeCell ref="A161:F161"/>
    <mergeCell ref="G161:H161"/>
    <mergeCell ref="A2:A5"/>
    <mergeCell ref="B2:B5"/>
    <mergeCell ref="C2:H2"/>
    <mergeCell ref="C3:D3"/>
    <mergeCell ref="E3:F3"/>
    <mergeCell ref="G160:H160"/>
    <mergeCell ref="A162:F162"/>
    <mergeCell ref="G162:H162"/>
    <mergeCell ref="G158:H158"/>
    <mergeCell ref="G159:H159"/>
    <mergeCell ref="G3:G5"/>
    <mergeCell ref="H3:H5"/>
    <mergeCell ref="C5:D5"/>
    <mergeCell ref="E5:F5"/>
  </mergeCells>
  <printOptions/>
  <pageMargins left="0.42" right="0.36" top="0.41" bottom="0.37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2018-06-07T07:54:34Z</dcterms:modified>
  <cp:category/>
  <cp:version/>
  <cp:contentType/>
  <cp:contentStatus/>
</cp:coreProperties>
</file>