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<sst xmlns="http://schemas.openxmlformats.org/spreadsheetml/2006/main" count="19" uniqueCount="18">
  <si>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</si>
  <si>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</si>
  <si>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</si>
  <si>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</si>
  <si>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</si>
  <si>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</si>
  <si>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</si>
  <si>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</si>
  <si>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</si>
  <si>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</si>
  <si>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</si>
  <si>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</si>
  <si>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</si>
  <si>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</si>
  <si>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ФЕВРАЛЬ 2018 г по адресу: г.Белгород ул.Макаренко д.24</t>
  </si>
  <si>
    <t>30.01.2018.  0:00:00</t>
  </si>
  <si>
    <t>25.02.2018. 0:00:00</t>
  </si>
  <si>
    <t>Корректировка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</si>
</sst>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40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2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9" xfId="0" applyNumberFormat="1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9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  <row r="15">
          <cell r="D15" t="str">
            <v>57-14840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  <row r="15">
          <cell r="D15" t="str">
            <v>57-14364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  <row r="15">
          <cell r="D15" t="str">
            <v>57-15014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  <row r="15">
          <cell r="D15" t="str">
            <v>57-14962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  <row r="15">
          <cell r="D15" t="str">
            <v>57-14954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  <row r="15">
          <cell r="D15" t="str">
            <v>57-14950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  <row r="15">
          <cell r="D15" t="str">
            <v>57-15018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  <row r="15">
          <cell r="D15" t="str">
            <v>57-15048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  <row r="15">
          <cell r="D15" t="str">
            <v>57-15012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  <row r="15">
          <cell r="D15" t="str">
            <v>57-15016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  <row r="15">
          <cell r="D15" t="str">
            <v>57-14378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  <row r="15">
          <cell r="D15" t="str">
            <v>57-14382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  <row r="15">
          <cell r="D15" t="str">
            <v>57-14736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  <row r="15">
          <cell r="D15" t="str">
            <v>57-15030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  <row r="15">
          <cell r="D15" t="str">
            <v>57-15000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  <row r="15">
          <cell r="D15" t="str">
            <v>57-15056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  <row r="15">
          <cell r="D15" t="str">
            <v>57-14744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  <row r="15">
          <cell r="D15" t="str">
            <v>57-14440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  <row r="15">
          <cell r="D15" t="str">
            <v>57-14844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  <row r="15">
          <cell r="D15" t="str">
            <v>57-14930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  <row r="15">
          <cell r="D15" t="str">
            <v>57-14722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  <row r="15">
          <cell r="D15" t="str">
            <v>57-14836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  <row r="15">
          <cell r="D15" t="str">
            <v>57-14890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  <row r="15">
          <cell r="D15" t="str">
            <v>57-14464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  <row r="15">
          <cell r="D15" t="str">
            <v>57-14492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  <row r="15">
          <cell r="D15" t="str">
            <v>57-15032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  <row r="15">
          <cell r="D15" t="str">
            <v>9B-00356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  <row r="15">
          <cell r="D15" t="str">
            <v>57-15054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  <row r="15">
          <cell r="D15" t="str">
            <v>57-14978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  <row r="15">
          <cell r="D15" t="str">
            <v>57-15062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  <row r="15">
          <cell r="D15" t="str">
            <v>57-14992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  <row r="15">
          <cell r="D15" t="str">
            <v>57-14994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  <row r="15">
          <cell r="D15" t="str">
            <v>57-14898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  <row r="15">
          <cell r="D15" t="str">
            <v>57-14788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  <row r="15">
          <cell r="D15" t="str">
            <v>57-15080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  <row r="15">
          <cell r="D15" t="str">
            <v>57-14642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  <row r="15">
          <cell r="D15" t="str">
            <v>57-14646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  <row r="15">
          <cell r="D15" t="str">
            <v>57-14320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  <row r="15">
          <cell r="D15" t="str">
            <v>57-14526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  <row r="15">
          <cell r="D15" t="str">
            <v>57-14134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  <row r="15">
          <cell r="D15" t="str">
            <v>57-14414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  <row r="15">
          <cell r="D15" t="str">
            <v>57-14318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  <row r="15">
          <cell r="D15" t="str">
            <v>57-14558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  <row r="15">
          <cell r="D15" t="str">
            <v>57-14246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  <row r="15">
          <cell r="D15" t="str">
            <v>57-14308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  <row r="15">
          <cell r="D15" t="str">
            <v>57-14570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  <row r="15">
          <cell r="D15" t="str">
            <v>57-14544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  <row r="15">
          <cell r="D15" t="str">
            <v>57-14592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  <row r="15">
          <cell r="D15" t="str">
            <v>57-14138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  <row r="15">
          <cell r="D15" t="str">
            <v>57-14842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  <row r="15">
          <cell r="D15" t="str">
            <v>57-14454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  <row r="15">
          <cell r="D15" t="str">
            <v>57-14484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  <row r="15">
          <cell r="D15" t="str">
            <v>57-14958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  <row r="15">
          <cell r="D15" t="str">
            <v>57-14772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  <row r="15">
          <cell r="D15" t="str">
            <v>57-14936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  <row r="15">
          <cell r="D15" t="str">
            <v>57-14894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  <row r="15">
          <cell r="D15" t="str">
            <v>57-14508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  <row r="15">
          <cell r="D15" t="str">
            <v>57-14488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  <row r="15">
          <cell r="D15" t="str">
            <v>57-14624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  <row r="15">
          <cell r="D15" t="str">
            <v>57-14388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  <row r="15">
          <cell r="D15" t="str">
            <v>57-14500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  <row r="15">
          <cell r="D15" t="str">
            <v>57-14862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  <row r="15">
          <cell r="D15" t="str">
            <v>57-14806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  <row r="15">
          <cell r="D15" t="str">
            <v>57-14668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  <row r="15">
          <cell r="D15" t="str">
            <v>57-15088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  <row r="15">
          <cell r="D15" t="str">
            <v>57-14658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  <row r="15">
          <cell r="D15" t="str">
            <v>57-14386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  <row r="15">
          <cell r="D15" t="str">
            <v>57-14476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  <row r="15">
          <cell r="D15" t="str">
            <v>57-14944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  <row r="15">
          <cell r="D15" t="str">
            <v>57-14748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  <row r="15">
          <cell r="D15" t="str">
            <v>57-14698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  <row r="15">
          <cell r="D15" t="str">
            <v>57-14730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  <row r="15">
          <cell r="D15" t="str">
            <v>57-14560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  <row r="15">
          <cell r="D15" t="str">
            <v>57-14602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  <row r="15">
          <cell r="D15" t="str">
            <v>57-14886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  <row r="15">
          <cell r="D15" t="str">
            <v>57-14800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  <row r="15">
          <cell r="D15" t="str">
            <v>57-14648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  <row r="15">
          <cell r="D15" t="str">
            <v>57-15010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  <row r="15">
          <cell r="D15" t="str">
            <v>57-14866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8"/>
    </sheetNames>
    <sheetDataSet>
      <sheetData sheetId="0">
        <row r="9">
          <cell r="C9" t="str">
            <v>128</v>
          </cell>
        </row>
        <row r="15">
          <cell r="D15" t="str">
            <v>57-15028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9"/>
    </sheetNames>
    <sheetDataSet>
      <sheetData sheetId="0">
        <row r="9">
          <cell r="C9" t="str">
            <v>129</v>
          </cell>
        </row>
        <row r="15">
          <cell r="D15" t="str">
            <v>57-15042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  <row r="15">
          <cell r="D15" t="str">
            <v>57-14742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0"/>
    </sheetNames>
    <sheetDataSet>
      <sheetData sheetId="0">
        <row r="9">
          <cell r="C9" t="str">
            <v>130</v>
          </cell>
        </row>
        <row r="15">
          <cell r="D15" t="str">
            <v>57-14140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1"/>
    </sheetNames>
    <sheetDataSet>
      <sheetData sheetId="0">
        <row r="9">
          <cell r="C9" t="str">
            <v>131</v>
          </cell>
        </row>
        <row r="15">
          <cell r="D15" t="str">
            <v>57-14724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2"/>
    </sheetNames>
    <sheetDataSet>
      <sheetData sheetId="0">
        <row r="9">
          <cell r="C9" t="str">
            <v>132</v>
          </cell>
        </row>
        <row r="15">
          <cell r="D15" t="str">
            <v>57-14452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3"/>
    </sheetNames>
    <sheetDataSet>
      <sheetData sheetId="0">
        <row r="9">
          <cell r="C9" t="str">
            <v>133</v>
          </cell>
        </row>
        <row r="15">
          <cell r="D15" t="str">
            <v>57-14770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  <row r="15">
          <cell r="D15" t="str">
            <v>57-14768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4"/>
    </sheetNames>
    <sheetDataSet>
      <sheetData sheetId="0">
        <row r="9">
          <cell r="C9" t="str">
            <v>134</v>
          </cell>
        </row>
        <row r="15">
          <cell r="D15" t="str">
            <v>57-14672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5"/>
    </sheetNames>
    <sheetDataSet>
      <sheetData sheetId="0">
        <row r="9">
          <cell r="C9" t="str">
            <v>135</v>
          </cell>
        </row>
        <row r="15">
          <cell r="D15" t="str">
            <v>57-14590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6"/>
    </sheetNames>
    <sheetDataSet>
      <sheetData sheetId="0">
        <row r="9">
          <cell r="C9" t="str">
            <v>136</v>
          </cell>
        </row>
        <row r="15">
          <cell r="D15" t="str">
            <v>57-14344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7"/>
    </sheetNames>
    <sheetDataSet>
      <sheetData sheetId="0">
        <row r="9">
          <cell r="C9" t="str">
            <v>137</v>
          </cell>
        </row>
        <row r="15">
          <cell r="D15" t="str">
            <v>57-14620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8"/>
    </sheetNames>
    <sheetDataSet>
      <sheetData sheetId="0">
        <row r="9">
          <cell r="C9" t="str">
            <v>138</v>
          </cell>
        </row>
        <row r="15">
          <cell r="D15" t="str">
            <v>57-14622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9"/>
    </sheetNames>
    <sheetDataSet>
      <sheetData sheetId="0">
        <row r="9">
          <cell r="C9" t="str">
            <v>139</v>
          </cell>
        </row>
        <row r="15">
          <cell r="D15" t="str">
            <v>57-13878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  <row r="15">
          <cell r="D15" t="str">
            <v>57-14792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0"/>
    </sheetNames>
    <sheetDataSet>
      <sheetData sheetId="0">
        <row r="9">
          <cell r="C9" t="str">
            <v>140</v>
          </cell>
        </row>
        <row r="15">
          <cell r="D15" t="str">
            <v>57-14430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1"/>
    </sheetNames>
    <sheetDataSet>
      <sheetData sheetId="0">
        <row r="9">
          <cell r="C9" t="str">
            <v>141</v>
          </cell>
        </row>
        <row r="15">
          <cell r="D15" t="str">
            <v>57-15060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2"/>
    </sheetNames>
    <sheetDataSet>
      <sheetData sheetId="0">
        <row r="9">
          <cell r="C9" t="str">
            <v>142</v>
          </cell>
        </row>
        <row r="15">
          <cell r="D15" t="str">
            <v>57-14884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  <row r="15">
          <cell r="D15" t="str">
            <v>57-14762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3"/>
    </sheetNames>
    <sheetDataSet>
      <sheetData sheetId="0">
        <row r="9">
          <cell r="C9" t="str">
            <v>143</v>
          </cell>
        </row>
        <row r="15">
          <cell r="D15" t="str">
            <v>57-14132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4"/>
    </sheetNames>
    <sheetDataSet>
      <sheetData sheetId="0">
        <row r="9">
          <cell r="C9" t="str">
            <v>144</v>
          </cell>
        </row>
        <row r="15">
          <cell r="D15" t="str">
            <v>57-15036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5"/>
    </sheetNames>
    <sheetDataSet>
      <sheetData sheetId="0">
        <row r="9">
          <cell r="C9" t="str">
            <v>145</v>
          </cell>
        </row>
        <row r="15">
          <cell r="D15" t="str">
            <v>57-14354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6"/>
    </sheetNames>
    <sheetDataSet>
      <sheetData sheetId="0">
        <row r="9">
          <cell r="C9" t="str">
            <v>146</v>
          </cell>
        </row>
        <row r="15">
          <cell r="D15" t="str">
            <v>57-14480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7"/>
    </sheetNames>
    <sheetDataSet>
      <sheetData sheetId="0">
        <row r="9">
          <cell r="C9" t="str">
            <v>147</v>
          </cell>
        </row>
        <row r="15">
          <cell r="D15" t="str">
            <v>57-14808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8"/>
    </sheetNames>
    <sheetDataSet>
      <sheetData sheetId="0">
        <row r="9">
          <cell r="C9" t="str">
            <v>148</v>
          </cell>
        </row>
        <row r="15">
          <cell r="D15" t="str">
            <v>57-12074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9"/>
    </sheetNames>
    <sheetDataSet>
      <sheetData sheetId="0">
        <row r="9">
          <cell r="C9" t="str">
            <v>149</v>
          </cell>
        </row>
        <row r="15">
          <cell r="D15" t="str">
            <v>57-14438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  <row r="15">
          <cell r="D15" t="str">
            <v>57-14970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0"/>
    </sheetNames>
    <sheetDataSet>
      <sheetData sheetId="0">
        <row r="9">
          <cell r="C9" t="str">
            <v>150</v>
          </cell>
        </row>
        <row r="15">
          <cell r="D15" t="str">
            <v>57-14324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1"/>
    </sheetNames>
    <sheetDataSet>
      <sheetData sheetId="0">
        <row r="9">
          <cell r="C9" t="str">
            <v>151</v>
          </cell>
        </row>
        <row r="15">
          <cell r="D15" t="str">
            <v>57-14664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  <row r="15">
          <cell r="D15" t="str">
            <v>57-14766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2"/>
    </sheetNames>
    <sheetDataSet>
      <sheetData sheetId="0">
        <row r="9">
          <cell r="C9" t="str">
            <v>152</v>
          </cell>
        </row>
        <row r="15">
          <cell r="D15" t="str">
            <v>57-14380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  <row r="15">
          <cell r="D15" t="str">
            <v>57-14330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  <row r="15">
          <cell r="D15" t="str">
            <v>57-14496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  <row r="15">
          <cell r="D15" t="str">
            <v>57-14144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  <row r="15">
          <cell r="D15" t="str">
            <v>57-15086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  <row r="15">
          <cell r="D15" t="str">
            <v>57-14988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  <row r="15">
          <cell r="D15" t="str">
            <v>57-14468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  <row r="15">
          <cell r="D15" t="str">
            <v>57-14450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  <row r="15">
          <cell r="D15" t="str">
            <v>57-14504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  <row r="15">
          <cell r="D15" t="str">
            <v>57-14662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  <row r="15">
          <cell r="D15" t="str">
            <v>57-14912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  <row r="15">
          <cell r="D15" t="str">
            <v>57-14236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  <row r="15">
          <cell r="D15" t="str">
            <v>57-15092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  <row r="15">
          <cell r="D15" t="str">
            <v>57-14640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  <row r="15">
          <cell r="D15" t="str">
            <v>57-14608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  <row r="15">
          <cell r="D15" t="str">
            <v>57-13004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  <row r="15">
          <cell r="D15" t="str">
            <v>57-15072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  <row r="15">
          <cell r="D15" t="str">
            <v>57-14774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  <row r="15">
          <cell r="D15" t="str">
            <v>57-15106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  <row r="15">
          <cell r="D15" t="str">
            <v>57-14604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  <row r="15">
          <cell r="D15" t="str">
            <v>57-14370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  <row r="15">
          <cell r="D15" t="str">
            <v>57-14692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  <row r="15">
          <cell r="D15" t="str">
            <v>57-14458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  <row r="15">
          <cell r="D15" t="str">
            <v>57-14614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  <row r="15">
          <cell r="D15" t="str">
            <v>57-14632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  <row r="15">
          <cell r="D15" t="str">
            <v>57-14932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  <row r="15">
          <cell r="D15" t="str">
            <v>57-14906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  <row r="15">
          <cell r="D15" t="str">
            <v>57-14660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  <row r="15">
          <cell r="D15" t="str">
            <v>57-11080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  <row r="15">
          <cell r="D15" t="str">
            <v>57-14346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  <row r="15">
          <cell r="D15" t="str">
            <v>57-14502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  <row r="15">
          <cell r="D15" t="str">
            <v>57-14924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  <row r="15">
          <cell r="D15" t="str">
            <v>57-14676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  <row r="15">
          <cell r="D15" t="str">
            <v>9B-00223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  <row r="15">
          <cell r="D15" t="str">
            <v>57-14896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  <row r="15">
          <cell r="D15" t="str">
            <v>57-15034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  <row r="15">
          <cell r="D15" t="str">
            <v>57-14946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  <row r="15">
          <cell r="D15" t="str">
            <v>57-14446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  <row r="15">
          <cell r="D15" t="str">
            <v>57-14878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  <row r="15">
          <cell r="D15" t="str">
            <v>57-14984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  <row r="15">
          <cell r="D15" t="str">
            <v>57-14524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  <row r="15">
          <cell r="D15" t="str">
            <v>57-15004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  <row r="15">
          <cell r="D15" t="str">
            <v>57-14964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9" sqref="I159:I161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11.421875" style="0" customWidth="1"/>
    <col min="4" max="4" width="14.140625" style="0" customWidth="1"/>
    <col min="5" max="5" width="11.421875" style="0" customWidth="1"/>
    <col min="6" max="6" width="13.57421875" style="6" customWidth="1"/>
    <col min="7" max="7" width="14.00390625" style="0" customWidth="1"/>
    <col min="8" max="8" width="13.00390625" style="13" customWidth="1"/>
    <col min="9" max="9" width="18.140625" style="0" customWidth="1"/>
  </cols>
  <sheetData>
    <row r="1" spans="1:7" ht="51" customHeight="1">
      <c r="A1" s="34" t="s">
        <v>14</v>
      </c>
      <c r="B1" s="34"/>
      <c r="C1" s="34"/>
      <c r="D1" s="34"/>
      <c r="E1" s="34"/>
      <c r="F1" s="34"/>
      <c r="G1" s="34"/>
    </row>
    <row r="2" spans="1:8" ht="17.25" customHeight="1">
      <c r="A2" s="35" t="s">
        <v>0</v>
      </c>
      <c r="B2" s="36" t="s">
        <v>1</v>
      </c>
      <c r="C2" s="37" t="s">
        <v>10</v>
      </c>
      <c r="D2" s="38"/>
      <c r="E2" s="38"/>
      <c r="F2" s="38"/>
      <c r="G2" s="38"/>
      <c r="H2" s="39"/>
    </row>
    <row r="3" spans="1:8" ht="16.5" customHeight="1">
      <c r="A3" s="35"/>
      <c r="B3" s="36"/>
      <c r="C3" s="40" t="s">
        <v>2</v>
      </c>
      <c r="D3" s="41"/>
      <c r="E3" s="40" t="s">
        <v>3</v>
      </c>
      <c r="F3" s="41"/>
      <c r="G3" s="26" t="s">
        <v>4</v>
      </c>
      <c r="H3" s="29" t="s">
        <v>9</v>
      </c>
    </row>
    <row r="4" spans="1:8" ht="18.75" customHeight="1">
      <c r="A4" s="35"/>
      <c r="B4" s="36"/>
      <c r="C4" s="18" t="s">
        <v>11</v>
      </c>
      <c r="D4" s="8" t="s">
        <v>12</v>
      </c>
      <c r="E4" s="8" t="s">
        <v>13</v>
      </c>
      <c r="F4" s="8" t="s">
        <v>12</v>
      </c>
      <c r="G4" s="27"/>
      <c r="H4" s="30"/>
    </row>
    <row r="5" spans="1:8" ht="17.25" customHeight="1">
      <c r="A5" s="35"/>
      <c r="B5" s="36"/>
      <c r="C5" s="32" t="s">
        <v>15</v>
      </c>
      <c r="D5" s="33"/>
      <c r="E5" s="32" t="s">
        <v>16</v>
      </c>
      <c r="F5" s="33"/>
      <c r="G5" s="28"/>
      <c r="H5" s="31"/>
    </row>
    <row r="6" spans="1:8" ht="15.75">
      <c r="A6" s="2" t="str">
        <f>'[1]Лист1'!$C$9</f>
        <v>1</v>
      </c>
      <c r="B6" s="2" t="str">
        <f>'[1]Лист1'!$D$15</f>
        <v>57-14840</v>
      </c>
      <c r="C6" s="16">
        <f>D6*4.1868</f>
        <v>36.654</v>
      </c>
      <c r="D6" s="9">
        <v>8.754657494984237</v>
      </c>
      <c r="E6" s="16">
        <f>F6*4.1868</f>
        <v>41.162</v>
      </c>
      <c r="F6" s="9">
        <v>9.831374796980988</v>
      </c>
      <c r="G6" s="20">
        <f aca="true" t="shared" si="0" ref="G6:G69">F6-D6</f>
        <v>1.0767173019967515</v>
      </c>
      <c r="H6" s="7"/>
    </row>
    <row r="7" spans="1:8" ht="15.75">
      <c r="A7" s="3" t="str">
        <f>'[65]Лист1'!$C$9</f>
        <v>2</v>
      </c>
      <c r="B7" s="3" t="str">
        <f>'[65]Лист1'!$D$15</f>
        <v>57-14988</v>
      </c>
      <c r="C7" s="16">
        <f aca="true" t="shared" si="1" ref="C7:C70">D7*4.1868</f>
        <v>0</v>
      </c>
      <c r="D7" s="9">
        <v>0</v>
      </c>
      <c r="E7" s="16">
        <f aca="true" t="shared" si="2" ref="E7:E70">F7*4.1868</f>
        <v>0</v>
      </c>
      <c r="F7" s="9">
        <v>0</v>
      </c>
      <c r="G7" s="20">
        <f t="shared" si="0"/>
        <v>0</v>
      </c>
      <c r="H7" s="7">
        <v>0.5955</v>
      </c>
    </row>
    <row r="8" spans="1:8" ht="15.75">
      <c r="A8" s="3" t="str">
        <f>'[76]Лист1'!$C$9</f>
        <v>3</v>
      </c>
      <c r="B8" s="3" t="str">
        <f>'[76]Лист1'!$D$15</f>
        <v>57-14774</v>
      </c>
      <c r="C8" s="16">
        <f t="shared" si="1"/>
        <v>68.957</v>
      </c>
      <c r="D8" s="9">
        <v>16.470096493742236</v>
      </c>
      <c r="E8" s="16">
        <f t="shared" si="2"/>
        <v>72.277</v>
      </c>
      <c r="F8" s="9">
        <v>17.263064870545524</v>
      </c>
      <c r="G8" s="20">
        <f t="shared" si="0"/>
        <v>0.7929683768032874</v>
      </c>
      <c r="H8" s="7"/>
    </row>
    <row r="9" spans="1:8" ht="15.75">
      <c r="A9" s="3" t="str">
        <f>'[87]Лист1'!$C$9</f>
        <v>4</v>
      </c>
      <c r="B9" s="3" t="str">
        <f>'[87]Лист1'!$D$15</f>
        <v>57-14346</v>
      </c>
      <c r="C9" s="16">
        <f t="shared" si="1"/>
        <v>84.529</v>
      </c>
      <c r="D9" s="9">
        <v>20.189404796025602</v>
      </c>
      <c r="E9" s="16">
        <f t="shared" si="2"/>
        <v>87.5</v>
      </c>
      <c r="F9" s="9">
        <v>20.899015954905895</v>
      </c>
      <c r="G9" s="20">
        <f t="shared" si="0"/>
        <v>0.7096111588802927</v>
      </c>
      <c r="H9" s="7"/>
    </row>
    <row r="10" spans="1:8" ht="15.75">
      <c r="A10" s="3" t="str">
        <f>'[98]Лист1'!$C$9</f>
        <v>5</v>
      </c>
      <c r="B10" s="3" t="str">
        <f>'[98]Лист1'!$D$15</f>
        <v>57-15004</v>
      </c>
      <c r="C10" s="16">
        <f t="shared" si="1"/>
        <v>34.278</v>
      </c>
      <c r="D10" s="9">
        <v>8.187159644597306</v>
      </c>
      <c r="E10" s="16">
        <f t="shared" si="2"/>
        <v>37.157</v>
      </c>
      <c r="F10" s="9">
        <v>8.874796980987867</v>
      </c>
      <c r="G10" s="20">
        <f t="shared" si="0"/>
        <v>0.6876373363905603</v>
      </c>
      <c r="H10" s="7"/>
    </row>
    <row r="11" spans="1:8" ht="15.75">
      <c r="A11" s="3" t="str">
        <f>'[109]Лист1'!$C$9</f>
        <v>6</v>
      </c>
      <c r="B11" s="3" t="str">
        <f>'[109]Лист1'!$D$15</f>
        <v>57-14382</v>
      </c>
      <c r="C11" s="16">
        <f t="shared" si="1"/>
        <v>35.924</v>
      </c>
      <c r="D11" s="9">
        <v>8.580299990446164</v>
      </c>
      <c r="E11" s="16">
        <f t="shared" si="2"/>
        <v>40.64</v>
      </c>
      <c r="F11" s="9">
        <v>9.706697238941436</v>
      </c>
      <c r="G11" s="20">
        <f t="shared" si="0"/>
        <v>1.1263972484952713</v>
      </c>
      <c r="H11" s="7"/>
    </row>
    <row r="12" spans="1:8" ht="15.75">
      <c r="A12" s="3" t="str">
        <f>'[120]Лист1'!$C$9</f>
        <v>7</v>
      </c>
      <c r="B12" s="3" t="str">
        <f>'[120]Лист1'!$D$15</f>
        <v>57-14492</v>
      </c>
      <c r="C12" s="16">
        <f t="shared" si="1"/>
        <v>19.599</v>
      </c>
      <c r="D12" s="9">
        <v>4.681140728002293</v>
      </c>
      <c r="E12" s="16">
        <f t="shared" si="2"/>
        <v>22.306</v>
      </c>
      <c r="F12" s="9">
        <v>5.327696570172924</v>
      </c>
      <c r="G12" s="20">
        <f t="shared" si="0"/>
        <v>0.6465558421706312</v>
      </c>
      <c r="H12" s="7"/>
    </row>
    <row r="13" spans="1:8" ht="15.75">
      <c r="A13" s="3" t="str">
        <f>'[130]Лист1'!$C$9</f>
        <v>8</v>
      </c>
      <c r="B13" s="3" t="str">
        <f>'[130]Лист1'!$D$15</f>
        <v>57-14642</v>
      </c>
      <c r="C13" s="16">
        <f t="shared" si="1"/>
        <v>80.386</v>
      </c>
      <c r="D13" s="9">
        <v>19.199866246297887</v>
      </c>
      <c r="E13" s="16">
        <f t="shared" si="2"/>
        <v>87.174</v>
      </c>
      <c r="F13" s="9">
        <v>20.821152192605332</v>
      </c>
      <c r="G13" s="20">
        <f t="shared" si="0"/>
        <v>1.6212859463074452</v>
      </c>
      <c r="H13" s="7"/>
    </row>
    <row r="14" spans="1:8" ht="15.75">
      <c r="A14" s="3" t="str">
        <f>'[141]Лист1'!$C$9</f>
        <v>9</v>
      </c>
      <c r="B14" s="3" t="str">
        <f>'[141]Лист1'!$D$15</f>
        <v>57-14592</v>
      </c>
      <c r="C14" s="16">
        <f t="shared" si="1"/>
        <v>0</v>
      </c>
      <c r="D14" s="9">
        <v>0</v>
      </c>
      <c r="E14" s="16">
        <f t="shared" si="2"/>
        <v>0</v>
      </c>
      <c r="F14" s="9">
        <v>0</v>
      </c>
      <c r="G14" s="20">
        <f t="shared" si="0"/>
        <v>0</v>
      </c>
      <c r="H14" s="7">
        <v>0.8985</v>
      </c>
    </row>
    <row r="15" spans="1:8" ht="15.75">
      <c r="A15" s="3" t="str">
        <f>'[2]Лист1'!$C$9</f>
        <v>10</v>
      </c>
      <c r="B15" s="3" t="str">
        <f>'[2]Лист1'!$D$15</f>
        <v>57-15088</v>
      </c>
      <c r="C15" s="16">
        <f t="shared" si="1"/>
        <v>0.202</v>
      </c>
      <c r="D15" s="9">
        <v>0.048246871118754184</v>
      </c>
      <c r="E15" s="16">
        <f t="shared" si="2"/>
        <v>0.202</v>
      </c>
      <c r="F15" s="9">
        <v>0.048246871118754184</v>
      </c>
      <c r="G15" s="20">
        <f t="shared" si="0"/>
        <v>0</v>
      </c>
      <c r="H15" s="7"/>
    </row>
    <row r="16" spans="1:8" ht="15.75">
      <c r="A16" s="3" t="str">
        <f>'[13]Лист1'!$C$9</f>
        <v>11</v>
      </c>
      <c r="B16" s="3" t="str">
        <f>'[13]Лист1'!$D$15</f>
        <v>57-15080</v>
      </c>
      <c r="C16" s="16">
        <f t="shared" si="1"/>
        <v>2.42</v>
      </c>
      <c r="D16" s="9">
        <v>0.5780070698385402</v>
      </c>
      <c r="E16" s="16">
        <f t="shared" si="2"/>
        <v>2.42</v>
      </c>
      <c r="F16" s="9">
        <v>0.5780070698385402</v>
      </c>
      <c r="G16" s="20">
        <f t="shared" si="0"/>
        <v>0</v>
      </c>
      <c r="H16" s="7"/>
    </row>
    <row r="17" spans="1:8" ht="15.75">
      <c r="A17" s="3" t="str">
        <f>'[24]Лист1'!$C$9</f>
        <v>12</v>
      </c>
      <c r="B17" s="3" t="str">
        <f>'[24]Лист1'!$D$15</f>
        <v>57-14748</v>
      </c>
      <c r="C17" s="16">
        <f t="shared" si="1"/>
        <v>35.658</v>
      </c>
      <c r="D17" s="9">
        <v>8.51676698194325</v>
      </c>
      <c r="E17" s="16">
        <f t="shared" si="2"/>
        <v>38.664</v>
      </c>
      <c r="F17" s="9">
        <v>9.234737747205504</v>
      </c>
      <c r="G17" s="20">
        <f t="shared" si="0"/>
        <v>0.7179707652622529</v>
      </c>
      <c r="H17" s="7"/>
    </row>
    <row r="18" spans="1:8" ht="15.75">
      <c r="A18" s="3" t="str">
        <f>'[35]Лист1'!$C$9</f>
        <v>13</v>
      </c>
      <c r="B18" s="3" t="str">
        <f>'[35]Лист1'!$D$15</f>
        <v>57-14742</v>
      </c>
      <c r="C18" s="16">
        <f t="shared" si="1"/>
        <v>35.196</v>
      </c>
      <c r="D18" s="9">
        <v>8.406420177701348</v>
      </c>
      <c r="E18" s="16">
        <f t="shared" si="2"/>
        <v>37.683</v>
      </c>
      <c r="F18" s="9">
        <v>9.00042992261393</v>
      </c>
      <c r="G18" s="20">
        <f t="shared" si="0"/>
        <v>0.594009744912583</v>
      </c>
      <c r="H18" s="7"/>
    </row>
    <row r="19" spans="1:8" ht="15.75">
      <c r="A19" s="3" t="str">
        <f>'[46]Лист1'!$C$9</f>
        <v>14</v>
      </c>
      <c r="B19" s="3" t="str">
        <f>'[46]Лист1'!$D$15</f>
        <v>57-14792</v>
      </c>
      <c r="C19" s="16">
        <f t="shared" si="1"/>
        <v>14.325</v>
      </c>
      <c r="D19" s="9">
        <v>3.421467469188879</v>
      </c>
      <c r="E19" s="16">
        <f t="shared" si="2"/>
        <v>15.558</v>
      </c>
      <c r="F19" s="9">
        <v>3.715964459730582</v>
      </c>
      <c r="G19" s="20">
        <f t="shared" si="0"/>
        <v>0.294496990541703</v>
      </c>
      <c r="H19" s="7"/>
    </row>
    <row r="20" spans="1:8" ht="15.75">
      <c r="A20" s="3" t="str">
        <f>'[57]Лист1'!$C$9</f>
        <v>15</v>
      </c>
      <c r="B20" s="3" t="str">
        <f>'[57]Лист1'!$D$15</f>
        <v>57-14970</v>
      </c>
      <c r="C20" s="16">
        <f t="shared" si="1"/>
        <v>6.6653856000000005</v>
      </c>
      <c r="D20" s="9">
        <v>1.592</v>
      </c>
      <c r="E20" s="16">
        <f t="shared" si="2"/>
        <v>6.670000000000001</v>
      </c>
      <c r="F20" s="9">
        <v>1.593102130505398</v>
      </c>
      <c r="G20" s="20">
        <f t="shared" si="0"/>
        <v>0.0011021305053979802</v>
      </c>
      <c r="H20" s="7"/>
    </row>
    <row r="21" spans="1:8" ht="15.75">
      <c r="A21" s="3" t="str">
        <f>'[61]Лист1'!$C$9</f>
        <v>16</v>
      </c>
      <c r="B21" s="3" t="str">
        <f>'[61]Лист1'!$D$15</f>
        <v>57-14330</v>
      </c>
      <c r="C21" s="16">
        <f t="shared" si="1"/>
        <v>9.53</v>
      </c>
      <c r="D21" s="9">
        <v>2.276201394860036</v>
      </c>
      <c r="E21" s="16">
        <f t="shared" si="2"/>
        <v>10.363</v>
      </c>
      <c r="F21" s="9">
        <v>2.4751600267507405</v>
      </c>
      <c r="G21" s="20">
        <f t="shared" si="0"/>
        <v>0.1989586318907044</v>
      </c>
      <c r="H21" s="7"/>
    </row>
    <row r="22" spans="1:8" ht="15.75">
      <c r="A22" s="3" t="str">
        <f>'[62]Лист1'!$C$9</f>
        <v>17</v>
      </c>
      <c r="B22" s="3" t="str">
        <f>'[62]Лист1'!$D$15</f>
        <v>57-14496</v>
      </c>
      <c r="C22" s="16">
        <f t="shared" si="1"/>
        <v>20.421</v>
      </c>
      <c r="D22" s="9">
        <v>4.877472055030094</v>
      </c>
      <c r="E22" s="16">
        <f t="shared" si="2"/>
        <v>26.294</v>
      </c>
      <c r="F22" s="9">
        <v>6.280214005923378</v>
      </c>
      <c r="G22" s="20">
        <f t="shared" si="0"/>
        <v>1.402741950893284</v>
      </c>
      <c r="H22" s="7"/>
    </row>
    <row r="23" spans="1:8" ht="15.75">
      <c r="A23" s="3" t="str">
        <f>'[63]Лист1'!$C$9</f>
        <v>18</v>
      </c>
      <c r="B23" s="3" t="str">
        <f>'[63]Лист1'!$D$15</f>
        <v>57-14144</v>
      </c>
      <c r="C23" s="16">
        <f t="shared" si="1"/>
        <v>67.63</v>
      </c>
      <c r="D23" s="9">
        <v>16.15314798891755</v>
      </c>
      <c r="E23" s="16">
        <f t="shared" si="2"/>
        <v>73.034</v>
      </c>
      <c r="F23" s="9">
        <v>17.44387121429254</v>
      </c>
      <c r="G23" s="20">
        <f t="shared" si="0"/>
        <v>1.2907232253749896</v>
      </c>
      <c r="H23" s="7"/>
    </row>
    <row r="24" spans="1:8" ht="15.75">
      <c r="A24" s="3" t="str">
        <f>'[64]Лист1'!$C$9</f>
        <v>19</v>
      </c>
      <c r="B24" s="3" t="str">
        <f>'[64]Лист1'!$D$15</f>
        <v>57-15086</v>
      </c>
      <c r="C24" s="16">
        <f t="shared" si="1"/>
        <v>0.504</v>
      </c>
      <c r="D24" s="9">
        <v>0.12037833190025796</v>
      </c>
      <c r="E24" s="16">
        <f t="shared" si="2"/>
        <v>0.504</v>
      </c>
      <c r="F24" s="9">
        <v>0.12037833190025796</v>
      </c>
      <c r="G24" s="20">
        <f t="shared" si="0"/>
        <v>0</v>
      </c>
      <c r="H24" s="7"/>
    </row>
    <row r="25" spans="1:8" ht="15.75">
      <c r="A25" s="3" t="str">
        <f>'[66]Лист1'!$C$9</f>
        <v>20</v>
      </c>
      <c r="B25" s="3" t="str">
        <f>'[66]Лист1'!$D$15</f>
        <v>57-14468</v>
      </c>
      <c r="C25" s="16">
        <f t="shared" si="1"/>
        <v>10.356</v>
      </c>
      <c r="D25" s="9">
        <v>2.473488105474348</v>
      </c>
      <c r="E25" s="16">
        <f t="shared" si="2"/>
        <v>12.486</v>
      </c>
      <c r="F25" s="9">
        <v>2.9822298652909147</v>
      </c>
      <c r="G25" s="20">
        <f t="shared" si="0"/>
        <v>0.5087417598165667</v>
      </c>
      <c r="H25" s="7"/>
    </row>
    <row r="26" spans="1:8" ht="15.75">
      <c r="A26" s="3" t="str">
        <f>'[67]Лист1'!$C$9</f>
        <v>21</v>
      </c>
      <c r="B26" s="3" t="str">
        <f>'[67]Лист1'!$D$15</f>
        <v>57-14450</v>
      </c>
      <c r="C26" s="16">
        <f t="shared" si="1"/>
        <v>6.0582996</v>
      </c>
      <c r="D26" s="9">
        <v>1.447</v>
      </c>
      <c r="E26" s="16">
        <f t="shared" si="2"/>
        <v>6.0582996</v>
      </c>
      <c r="F26" s="9">
        <v>1.447</v>
      </c>
      <c r="G26" s="20">
        <f t="shared" si="0"/>
        <v>0</v>
      </c>
      <c r="H26" s="7"/>
    </row>
    <row r="27" spans="1:8" ht="15.75">
      <c r="A27" s="3" t="str">
        <f>'[68]Лист1'!$C$9</f>
        <v>22</v>
      </c>
      <c r="B27" s="3" t="str">
        <f>'[68]Лист1'!$D$15</f>
        <v>57-14504</v>
      </c>
      <c r="C27" s="16">
        <f t="shared" si="1"/>
        <v>25.158</v>
      </c>
      <c r="D27" s="9">
        <v>6.0088850673545435</v>
      </c>
      <c r="E27" s="16">
        <f t="shared" si="2"/>
        <v>26.398</v>
      </c>
      <c r="F27" s="9">
        <v>6.305053979172638</v>
      </c>
      <c r="G27" s="20">
        <f t="shared" si="0"/>
        <v>0.29616891181809457</v>
      </c>
      <c r="H27" s="7"/>
    </row>
    <row r="28" spans="1:8" ht="15.75">
      <c r="A28" s="3" t="str">
        <f>'[69]Лист1'!$C$9</f>
        <v>23</v>
      </c>
      <c r="B28" s="3" t="str">
        <f>'[69]Лист1'!$D$15</f>
        <v>57-14662</v>
      </c>
      <c r="C28" s="16">
        <f t="shared" si="1"/>
        <v>1.674</v>
      </c>
      <c r="D28" s="9">
        <v>0.3998280309544282</v>
      </c>
      <c r="E28" s="16">
        <f t="shared" si="2"/>
        <v>3.709</v>
      </c>
      <c r="F28" s="9">
        <v>0.8858794305913825</v>
      </c>
      <c r="G28" s="20">
        <f t="shared" si="0"/>
        <v>0.4860513996369543</v>
      </c>
      <c r="H28" s="7"/>
    </row>
    <row r="29" spans="1:8" ht="15.75">
      <c r="A29" s="3" t="str">
        <f>'[70]Лист1'!$C$9</f>
        <v>24</v>
      </c>
      <c r="B29" s="3" t="str">
        <f>'[70]Лист1'!$D$15</f>
        <v>57-14236</v>
      </c>
      <c r="C29" s="16">
        <f t="shared" si="1"/>
        <v>36.751</v>
      </c>
      <c r="D29" s="9">
        <v>8.777825546957104</v>
      </c>
      <c r="E29" s="16">
        <f t="shared" si="2"/>
        <v>41.315</v>
      </c>
      <c r="F29" s="9">
        <v>9.867918219164995</v>
      </c>
      <c r="G29" s="20">
        <f t="shared" si="0"/>
        <v>1.0900926722078914</v>
      </c>
      <c r="H29" s="7"/>
    </row>
    <row r="30" spans="1:8" ht="15.75">
      <c r="A30" s="3" t="str">
        <f>'[71]Лист1'!$C$9</f>
        <v>25</v>
      </c>
      <c r="B30" s="3" t="str">
        <f>'[71]Лист1'!$D$15</f>
        <v>57-15092</v>
      </c>
      <c r="C30" s="16">
        <f t="shared" si="1"/>
        <v>8.812</v>
      </c>
      <c r="D30" s="9">
        <v>2.104710041081494</v>
      </c>
      <c r="E30" s="16">
        <f t="shared" si="2"/>
        <v>9.699</v>
      </c>
      <c r="F30" s="9">
        <v>2.316566351390083</v>
      </c>
      <c r="G30" s="20">
        <f t="shared" si="0"/>
        <v>0.2118563103085891</v>
      </c>
      <c r="H30" s="7"/>
    </row>
    <row r="31" spans="1:8" ht="15.75">
      <c r="A31" s="3" t="str">
        <f>'[72]Лист1'!$C$9</f>
        <v>26</v>
      </c>
      <c r="B31" s="3" t="str">
        <f>'[72]Лист1'!$D$15</f>
        <v>57-14640</v>
      </c>
      <c r="C31" s="16">
        <f t="shared" si="1"/>
        <v>130.901</v>
      </c>
      <c r="D31" s="9">
        <v>31.26516671443585</v>
      </c>
      <c r="E31" s="16">
        <f t="shared" si="2"/>
        <v>132.114</v>
      </c>
      <c r="F31" s="9">
        <v>31.554886787045</v>
      </c>
      <c r="G31" s="20">
        <f t="shared" si="0"/>
        <v>0.2897200726091498</v>
      </c>
      <c r="H31" s="7"/>
    </row>
    <row r="32" spans="1:8" ht="15.75">
      <c r="A32" s="3" t="str">
        <f>'[73]Лист1'!$C$9</f>
        <v>27</v>
      </c>
      <c r="B32" s="3" t="str">
        <f>'[73]Лист1'!$D$15</f>
        <v>57-14608</v>
      </c>
      <c r="C32" s="16">
        <f t="shared" si="1"/>
        <v>11.917</v>
      </c>
      <c r="D32" s="9">
        <v>2.846326550109869</v>
      </c>
      <c r="E32" s="16">
        <f t="shared" si="2"/>
        <v>12.218</v>
      </c>
      <c r="F32" s="9">
        <v>2.9182191649947455</v>
      </c>
      <c r="G32" s="20">
        <f t="shared" si="0"/>
        <v>0.07189261488487642</v>
      </c>
      <c r="H32" s="7"/>
    </row>
    <row r="33" spans="1:8" ht="15.75">
      <c r="A33" s="3" t="str">
        <f>'[74]Лист1'!$C$9</f>
        <v>28</v>
      </c>
      <c r="B33" s="3" t="str">
        <f>'[74]Лист1'!$D$15</f>
        <v>57-13004</v>
      </c>
      <c r="C33" s="16">
        <f t="shared" si="1"/>
        <v>32.518</v>
      </c>
      <c r="D33" s="9">
        <v>7.766790866532913</v>
      </c>
      <c r="E33" s="16">
        <f t="shared" si="2"/>
        <v>35.869</v>
      </c>
      <c r="F33" s="9">
        <v>8.567163466131651</v>
      </c>
      <c r="G33" s="20">
        <f t="shared" si="0"/>
        <v>0.8003725995987381</v>
      </c>
      <c r="H33" s="7"/>
    </row>
    <row r="34" spans="1:8" ht="15.75">
      <c r="A34" s="3" t="str">
        <f>'[75]Лист1'!$C$9</f>
        <v>29</v>
      </c>
      <c r="B34" s="3" t="str">
        <f>'[75]Лист1'!$D$15</f>
        <v>57-15072</v>
      </c>
      <c r="C34" s="16">
        <f t="shared" si="1"/>
        <v>68.748</v>
      </c>
      <c r="D34" s="9">
        <v>16.420177701347093</v>
      </c>
      <c r="E34" s="16">
        <f t="shared" si="2"/>
        <v>68.748</v>
      </c>
      <c r="F34" s="9">
        <v>16.420177701347093</v>
      </c>
      <c r="G34" s="20">
        <f t="shared" si="0"/>
        <v>0</v>
      </c>
      <c r="H34" s="7"/>
    </row>
    <row r="35" spans="1:8" ht="15.75">
      <c r="A35" s="3" t="str">
        <f>'[77]Лист1'!$C$9</f>
        <v>30</v>
      </c>
      <c r="B35" s="3" t="str">
        <f>'[77]Лист1'!$D$15</f>
        <v>57-15106</v>
      </c>
      <c r="C35" s="16">
        <f t="shared" si="1"/>
        <v>5.848</v>
      </c>
      <c r="D35" s="9">
        <v>1.3967708034775963</v>
      </c>
      <c r="E35" s="16">
        <f t="shared" si="2"/>
        <v>7.555</v>
      </c>
      <c r="F35" s="9">
        <v>1.8044807490207317</v>
      </c>
      <c r="G35" s="20">
        <f t="shared" si="0"/>
        <v>0.40770994554313544</v>
      </c>
      <c r="H35" s="7"/>
    </row>
    <row r="36" spans="1:8" ht="15.75">
      <c r="A36" s="3" t="str">
        <f>'[78]Лист1'!$C$9</f>
        <v>31</v>
      </c>
      <c r="B36" s="3" t="str">
        <f>'[78]Лист1'!$D$15</f>
        <v>57-14604</v>
      </c>
      <c r="C36" s="16">
        <f t="shared" si="1"/>
        <v>42.134</v>
      </c>
      <c r="D36" s="9">
        <v>10.063533008502914</v>
      </c>
      <c r="E36" s="16">
        <f t="shared" si="2"/>
        <v>45.241</v>
      </c>
      <c r="F36" s="9">
        <v>10.805627209324545</v>
      </c>
      <c r="G36" s="20">
        <f t="shared" si="0"/>
        <v>0.7420942008216311</v>
      </c>
      <c r="H36" s="7"/>
    </row>
    <row r="37" spans="1:8" ht="15.75">
      <c r="A37" s="3" t="str">
        <f>'[79]Лист1'!$C$9</f>
        <v>32</v>
      </c>
      <c r="B37" s="3" t="str">
        <f>'[79]Лист1'!$D$15</f>
        <v>57-14370</v>
      </c>
      <c r="C37" s="16">
        <f t="shared" si="1"/>
        <v>0.12979079999999998</v>
      </c>
      <c r="D37" s="9">
        <v>0.031</v>
      </c>
      <c r="E37" s="16">
        <f t="shared" si="2"/>
        <v>0.251</v>
      </c>
      <c r="F37" s="9">
        <v>0.05995032005350148</v>
      </c>
      <c r="G37" s="20">
        <f t="shared" si="0"/>
        <v>0.028950320053501483</v>
      </c>
      <c r="H37" s="7"/>
    </row>
    <row r="38" spans="1:8" ht="15.75">
      <c r="A38" s="3" t="str">
        <f>'[80]Лист1'!$C$9</f>
        <v>33</v>
      </c>
      <c r="B38" s="3" t="str">
        <f>'[80]Лист1'!$D$15</f>
        <v>57-14458</v>
      </c>
      <c r="C38" s="16">
        <f t="shared" si="1"/>
        <v>8.553</v>
      </c>
      <c r="D38" s="9">
        <v>2.042848953854973</v>
      </c>
      <c r="E38" s="16">
        <f t="shared" si="2"/>
        <v>9.243</v>
      </c>
      <c r="F38" s="9">
        <v>2.207652622527945</v>
      </c>
      <c r="G38" s="20">
        <f t="shared" si="0"/>
        <v>0.16480366867297214</v>
      </c>
      <c r="H38" s="7"/>
    </row>
    <row r="39" spans="1:8" ht="15.75">
      <c r="A39" s="3" t="str">
        <f>'[81]Лист1'!$C$9</f>
        <v>34</v>
      </c>
      <c r="B39" s="3" t="str">
        <f>'[81]Лист1'!$D$15</f>
        <v>57-14614</v>
      </c>
      <c r="C39" s="16">
        <f t="shared" si="1"/>
        <v>2.198</v>
      </c>
      <c r="D39" s="9">
        <v>0.5249832807872361</v>
      </c>
      <c r="E39" s="16">
        <f t="shared" si="2"/>
        <v>2.198</v>
      </c>
      <c r="F39" s="9">
        <v>0.5249832807872361</v>
      </c>
      <c r="G39" s="20">
        <f t="shared" si="0"/>
        <v>0</v>
      </c>
      <c r="H39" s="7"/>
    </row>
    <row r="40" spans="1:8" ht="15.75">
      <c r="A40" s="3" t="str">
        <f>'[82]Лист1'!$C$9</f>
        <v>35</v>
      </c>
      <c r="B40" s="3" t="str">
        <f>'[82]Лист1'!$D$15</f>
        <v>57-14632</v>
      </c>
      <c r="C40" s="16">
        <f t="shared" si="1"/>
        <v>27.822</v>
      </c>
      <c r="D40" s="9">
        <v>6.645170535970192</v>
      </c>
      <c r="E40" s="16">
        <f t="shared" si="2"/>
        <v>34.0428708</v>
      </c>
      <c r="F40" s="9">
        <v>8.131</v>
      </c>
      <c r="G40" s="20">
        <f t="shared" si="0"/>
        <v>1.4858294640298082</v>
      </c>
      <c r="H40" s="7"/>
    </row>
    <row r="41" spans="1:8" ht="15.75">
      <c r="A41" s="3" t="str">
        <f>'[83]Лист1'!$C$9</f>
        <v>36</v>
      </c>
      <c r="B41" s="3" t="str">
        <f>'[83]Лист1'!$D$15</f>
        <v>57-14932</v>
      </c>
      <c r="C41" s="16">
        <f t="shared" si="1"/>
        <v>44.751</v>
      </c>
      <c r="D41" s="9">
        <v>10.68859271997707</v>
      </c>
      <c r="E41" s="16">
        <f t="shared" si="2"/>
        <v>48.83</v>
      </c>
      <c r="F41" s="9">
        <v>11.662845132320626</v>
      </c>
      <c r="G41" s="20">
        <f t="shared" si="0"/>
        <v>0.9742524123435565</v>
      </c>
      <c r="H41" s="7"/>
    </row>
    <row r="42" spans="1:8" ht="15.75">
      <c r="A42" s="3" t="str">
        <f>'[84]Лист1'!$C$9</f>
        <v>37</v>
      </c>
      <c r="B42" s="3" t="str">
        <f>'[84]Лист1'!$D$15</f>
        <v>57-14906</v>
      </c>
      <c r="C42" s="16">
        <f t="shared" si="1"/>
        <v>10.963</v>
      </c>
      <c r="D42" s="9">
        <v>2.6184675647272377</v>
      </c>
      <c r="E42" s="16">
        <f t="shared" si="2"/>
        <v>13.788</v>
      </c>
      <c r="F42" s="9">
        <v>3.2932072226999143</v>
      </c>
      <c r="G42" s="20">
        <f t="shared" si="0"/>
        <v>0.6747396579726765</v>
      </c>
      <c r="H42" s="7"/>
    </row>
    <row r="43" spans="1:8" ht="15.75">
      <c r="A43" s="3" t="str">
        <f>'[85]Лист1'!$C$9</f>
        <v>38</v>
      </c>
      <c r="B43" s="3" t="str">
        <f>'[85]Лист1'!$D$15</f>
        <v>57-14660</v>
      </c>
      <c r="C43" s="16">
        <f t="shared" si="1"/>
        <v>0</v>
      </c>
      <c r="D43" s="9">
        <v>0</v>
      </c>
      <c r="E43" s="16">
        <f t="shared" si="2"/>
        <v>0</v>
      </c>
      <c r="F43" s="9">
        <v>0</v>
      </c>
      <c r="G43" s="20">
        <f t="shared" si="0"/>
        <v>0</v>
      </c>
      <c r="H43" s="7">
        <v>0.5955</v>
      </c>
    </row>
    <row r="44" spans="1:8" ht="15.75">
      <c r="A44" s="3" t="str">
        <f>'[86]Лист1'!$C$9</f>
        <v>39</v>
      </c>
      <c r="B44" s="3" t="str">
        <f>'[86]Лист1'!$D$15</f>
        <v>57-11080</v>
      </c>
      <c r="C44" s="16">
        <f t="shared" si="1"/>
        <v>47.468</v>
      </c>
      <c r="D44" s="9">
        <v>11.33753702111398</v>
      </c>
      <c r="E44" s="16">
        <f t="shared" si="2"/>
        <v>50.703</v>
      </c>
      <c r="F44" s="9">
        <v>12.110203496703928</v>
      </c>
      <c r="G44" s="20">
        <f t="shared" si="0"/>
        <v>0.7726664755899488</v>
      </c>
      <c r="H44" s="7"/>
    </row>
    <row r="45" spans="1:8" ht="15.75">
      <c r="A45" s="3" t="str">
        <f>'[88]Лист1'!$C$9</f>
        <v>40</v>
      </c>
      <c r="B45" s="3" t="str">
        <f>'[88]Лист1'!$D$15</f>
        <v>57-14502</v>
      </c>
      <c r="C45" s="16">
        <f t="shared" si="1"/>
        <v>37.1</v>
      </c>
      <c r="D45" s="9">
        <v>8.8611827648801</v>
      </c>
      <c r="E45" s="16">
        <f t="shared" si="2"/>
        <v>37.1</v>
      </c>
      <c r="F45" s="9">
        <v>8.8611827648801</v>
      </c>
      <c r="G45" s="20">
        <f t="shared" si="0"/>
        <v>0</v>
      </c>
      <c r="H45" s="7"/>
    </row>
    <row r="46" spans="1:8" ht="15.75">
      <c r="A46" s="3" t="str">
        <f>'[89]Лист1'!$C$9</f>
        <v>41</v>
      </c>
      <c r="B46" s="3" t="str">
        <f>'[89]Лист1'!$D$15</f>
        <v>57-14924</v>
      </c>
      <c r="C46" s="16">
        <f t="shared" si="1"/>
        <v>15.98</v>
      </c>
      <c r="D46" s="9">
        <v>3.8167574281073855</v>
      </c>
      <c r="E46" s="16">
        <f t="shared" si="2"/>
        <v>15.98</v>
      </c>
      <c r="F46" s="9">
        <v>3.8167574281073855</v>
      </c>
      <c r="G46" s="20">
        <f t="shared" si="0"/>
        <v>0</v>
      </c>
      <c r="H46" s="7"/>
    </row>
    <row r="47" spans="1:8" ht="15.75">
      <c r="A47" s="4" t="str">
        <f>'[90]Лист1'!$C$9</f>
        <v>42</v>
      </c>
      <c r="B47" s="4" t="str">
        <f>'[90]Лист1'!$D$15</f>
        <v>9B-00223</v>
      </c>
      <c r="C47" s="16">
        <f t="shared" si="1"/>
        <v>0</v>
      </c>
      <c r="D47" s="9">
        <v>0</v>
      </c>
      <c r="E47" s="16">
        <f t="shared" si="2"/>
        <v>0</v>
      </c>
      <c r="F47" s="9">
        <v>0</v>
      </c>
      <c r="G47" s="20">
        <f t="shared" si="0"/>
        <v>0</v>
      </c>
      <c r="H47" s="7">
        <v>0.972</v>
      </c>
    </row>
    <row r="48" spans="1:8" ht="15.75">
      <c r="A48" s="3" t="str">
        <f>'[91]Лист1'!$C$9</f>
        <v>43</v>
      </c>
      <c r="B48" s="3" t="str">
        <f>'[91]Лист1'!$D$15</f>
        <v>57-14896</v>
      </c>
      <c r="C48" s="16">
        <f t="shared" si="1"/>
        <v>2.638</v>
      </c>
      <c r="D48" s="9">
        <v>0.6300754753033343</v>
      </c>
      <c r="E48" s="16">
        <f t="shared" si="2"/>
        <v>2.924</v>
      </c>
      <c r="F48" s="9">
        <v>0.6983854017387982</v>
      </c>
      <c r="G48" s="20">
        <f t="shared" si="0"/>
        <v>0.06830992643546385</v>
      </c>
      <c r="H48" s="7"/>
    </row>
    <row r="49" spans="1:8" ht="15.75">
      <c r="A49" s="3" t="str">
        <f>'[92]Лист1'!$C$9</f>
        <v>44</v>
      </c>
      <c r="B49" s="3" t="str">
        <f>'[92]Лист1'!$D$15</f>
        <v>57-15034</v>
      </c>
      <c r="C49" s="16">
        <f t="shared" si="1"/>
        <v>38.681</v>
      </c>
      <c r="D49" s="9">
        <v>9.23879812744817</v>
      </c>
      <c r="E49" s="16">
        <f t="shared" si="2"/>
        <v>43.17399999999999</v>
      </c>
      <c r="F49" s="9">
        <v>10.311932740995509</v>
      </c>
      <c r="G49" s="20">
        <f t="shared" si="0"/>
        <v>1.0731346135473387</v>
      </c>
      <c r="H49" s="7"/>
    </row>
    <row r="50" spans="1:8" ht="15.75">
      <c r="A50" s="3" t="str">
        <f>'[93]Лист1'!$C$9</f>
        <v>45</v>
      </c>
      <c r="B50" s="3" t="str">
        <f>'[93]Лист1'!$D$15</f>
        <v>57-14946</v>
      </c>
      <c r="C50" s="16">
        <f t="shared" si="1"/>
        <v>1.633</v>
      </c>
      <c r="D50" s="9">
        <v>0.3900353491927009</v>
      </c>
      <c r="E50" s="16">
        <f t="shared" si="2"/>
        <v>1.641</v>
      </c>
      <c r="F50" s="9">
        <v>0.39194611636572085</v>
      </c>
      <c r="G50" s="20">
        <f t="shared" si="0"/>
        <v>0.0019107671730199671</v>
      </c>
      <c r="H50" s="7"/>
    </row>
    <row r="51" spans="1:8" ht="15.75">
      <c r="A51" s="3" t="str">
        <f>'[94]Лист1'!$C$9</f>
        <v>46</v>
      </c>
      <c r="B51" s="3" t="str">
        <f>'[94]Лист1'!$D$15</f>
        <v>57-14446</v>
      </c>
      <c r="C51" s="16">
        <f t="shared" si="1"/>
        <v>2.059</v>
      </c>
      <c r="D51" s="9">
        <v>0.4917837011560142</v>
      </c>
      <c r="E51" s="16">
        <f t="shared" si="2"/>
        <v>2.613</v>
      </c>
      <c r="F51" s="9">
        <v>0.6241043278876469</v>
      </c>
      <c r="G51" s="20">
        <f t="shared" si="0"/>
        <v>0.1323206267316327</v>
      </c>
      <c r="H51" s="7"/>
    </row>
    <row r="52" spans="1:8" ht="15.75">
      <c r="A52" s="3" t="str">
        <f>'[95]Лист1'!$C$9</f>
        <v>47</v>
      </c>
      <c r="B52" s="3" t="str">
        <f>'[95]Лист1'!$D$15</f>
        <v>57-14878</v>
      </c>
      <c r="C52" s="16">
        <f t="shared" si="1"/>
        <v>39.542</v>
      </c>
      <c r="D52" s="9">
        <v>9.444444444444445</v>
      </c>
      <c r="E52" s="16">
        <f t="shared" si="2"/>
        <v>42.429</v>
      </c>
      <c r="F52" s="9">
        <v>10.133992548008026</v>
      </c>
      <c r="G52" s="20">
        <f t="shared" si="0"/>
        <v>0.6895481035635811</v>
      </c>
      <c r="H52" s="7"/>
    </row>
    <row r="53" spans="1:8" ht="15.75">
      <c r="A53" s="3" t="str">
        <f>'[96]Лист1'!$C$9</f>
        <v>48</v>
      </c>
      <c r="B53" s="3" t="str">
        <f>'[96]Лист1'!$D$15</f>
        <v>57-14984</v>
      </c>
      <c r="C53" s="16">
        <f t="shared" si="1"/>
        <v>32.469</v>
      </c>
      <c r="D53" s="9">
        <v>7.755087417598166</v>
      </c>
      <c r="E53" s="16">
        <f t="shared" si="2"/>
        <v>32.469</v>
      </c>
      <c r="F53" s="9">
        <v>7.755087417598166</v>
      </c>
      <c r="G53" s="20">
        <f t="shared" si="0"/>
        <v>0</v>
      </c>
      <c r="H53" s="7"/>
    </row>
    <row r="54" spans="1:8" ht="15.75">
      <c r="A54" s="3" t="str">
        <f>'[97]Лист1'!$C$9</f>
        <v>49</v>
      </c>
      <c r="B54" s="3" t="str">
        <f>'[97]Лист1'!$D$15</f>
        <v>57-14524</v>
      </c>
      <c r="C54" s="16">
        <f t="shared" si="1"/>
        <v>28.282</v>
      </c>
      <c r="D54" s="9">
        <v>6.75503964841884</v>
      </c>
      <c r="E54" s="16">
        <f t="shared" si="2"/>
        <v>31.233</v>
      </c>
      <c r="F54" s="9">
        <v>7.459873889366581</v>
      </c>
      <c r="G54" s="20">
        <f t="shared" si="0"/>
        <v>0.7048342409477408</v>
      </c>
      <c r="H54" s="7"/>
    </row>
    <row r="55" spans="1:8" ht="15.75">
      <c r="A55" s="3" t="str">
        <f>'[99]Лист1'!$C$9</f>
        <v>50</v>
      </c>
      <c r="B55" s="3" t="str">
        <f>'[99]Лист1'!$D$15</f>
        <v>57-14964</v>
      </c>
      <c r="C55" s="16">
        <f t="shared" si="1"/>
        <v>0.681</v>
      </c>
      <c r="D55" s="9">
        <v>0.16265405560332474</v>
      </c>
      <c r="E55" s="16">
        <f t="shared" si="2"/>
        <v>0.687</v>
      </c>
      <c r="F55" s="9">
        <v>0.16408713098308972</v>
      </c>
      <c r="G55" s="20">
        <f t="shared" si="0"/>
        <v>0.0014330753797649753</v>
      </c>
      <c r="H55" s="7"/>
    </row>
    <row r="56" spans="1:8" ht="15.75">
      <c r="A56" s="3" t="str">
        <f>'[100]Лист1'!$C$9</f>
        <v>51</v>
      </c>
      <c r="B56" s="3" t="str">
        <f>'[100]Лист1'!$D$15</f>
        <v>57-15014</v>
      </c>
      <c r="C56" s="16">
        <f t="shared" si="1"/>
        <v>8.738</v>
      </c>
      <c r="D56" s="9">
        <v>2.0870354447310593</v>
      </c>
      <c r="E56" s="16">
        <f t="shared" si="2"/>
        <v>8.738</v>
      </c>
      <c r="F56" s="9">
        <v>2.0870354447310593</v>
      </c>
      <c r="G56" s="20">
        <f t="shared" si="0"/>
        <v>0</v>
      </c>
      <c r="H56" s="7"/>
    </row>
    <row r="57" spans="1:8" ht="15.75">
      <c r="A57" s="3" t="str">
        <f>'[101]Лист1'!$C$9</f>
        <v>52</v>
      </c>
      <c r="B57" s="3" t="str">
        <f>'[101]Лист1'!$D$15</f>
        <v>57-14962</v>
      </c>
      <c r="C57" s="16">
        <f t="shared" si="1"/>
        <v>23.905</v>
      </c>
      <c r="D57" s="9">
        <v>5.709611158880291</v>
      </c>
      <c r="E57" s="16">
        <f t="shared" si="2"/>
        <v>26.61</v>
      </c>
      <c r="F57" s="9">
        <v>6.355689309257667</v>
      </c>
      <c r="G57" s="20">
        <f t="shared" si="0"/>
        <v>0.6460781503773765</v>
      </c>
      <c r="H57" s="7"/>
    </row>
    <row r="58" spans="1:8" ht="15.75">
      <c r="A58" s="3" t="str">
        <f>'[102]Лист1'!$C$9</f>
        <v>53</v>
      </c>
      <c r="B58" s="3" t="str">
        <f>'[102]Лист1'!$D$15</f>
        <v>57-14954</v>
      </c>
      <c r="C58" s="16">
        <f t="shared" si="1"/>
        <v>6.137</v>
      </c>
      <c r="D58" s="9">
        <v>1.4657972676029425</v>
      </c>
      <c r="E58" s="16">
        <f t="shared" si="2"/>
        <v>6.63</v>
      </c>
      <c r="F58" s="9">
        <v>1.5835482946402981</v>
      </c>
      <c r="G58" s="20">
        <f t="shared" si="0"/>
        <v>0.11775102703735563</v>
      </c>
      <c r="H58" s="7"/>
    </row>
    <row r="59" spans="1:8" ht="15.75">
      <c r="A59" s="3" t="str">
        <f>'[103]Лист1'!$C$9</f>
        <v>54</v>
      </c>
      <c r="B59" s="3" t="str">
        <f>'[103]Лист1'!$D$15</f>
        <v>57-14950</v>
      </c>
      <c r="C59" s="16">
        <f t="shared" si="1"/>
        <v>9.399366</v>
      </c>
      <c r="D59" s="9">
        <v>2.245</v>
      </c>
      <c r="E59" s="16">
        <f t="shared" si="2"/>
        <v>11.6267436</v>
      </c>
      <c r="F59" s="9">
        <v>2.777</v>
      </c>
      <c r="G59" s="20">
        <f t="shared" si="0"/>
        <v>0.532</v>
      </c>
      <c r="H59" s="7"/>
    </row>
    <row r="60" spans="1:8" ht="15.75">
      <c r="A60" s="3" t="str">
        <f>'[104]Лист1'!$C$9</f>
        <v>55</v>
      </c>
      <c r="B60" s="3" t="str">
        <f>'[104]Лист1'!$D$15</f>
        <v>57-15018</v>
      </c>
      <c r="C60" s="16">
        <f t="shared" si="1"/>
        <v>45.132000000000005</v>
      </c>
      <c r="D60" s="9">
        <v>10.779593006592147</v>
      </c>
      <c r="E60" s="16">
        <f t="shared" si="2"/>
        <v>48.287</v>
      </c>
      <c r="F60" s="9">
        <v>11.533151810451896</v>
      </c>
      <c r="G60" s="20">
        <f t="shared" si="0"/>
        <v>0.7535588038597485</v>
      </c>
      <c r="H60" s="7"/>
    </row>
    <row r="61" spans="1:8" ht="15.75">
      <c r="A61" s="3" t="str">
        <f>'[105]Лист1'!$C$9</f>
        <v>56</v>
      </c>
      <c r="B61" s="3" t="str">
        <f>'[105]Лист1'!$D$15</f>
        <v>57-15048</v>
      </c>
      <c r="C61" s="16">
        <f t="shared" si="1"/>
        <v>12.458000000000002</v>
      </c>
      <c r="D61" s="9">
        <v>2.9755421801853448</v>
      </c>
      <c r="E61" s="16">
        <f t="shared" si="2"/>
        <v>14.762</v>
      </c>
      <c r="F61" s="9">
        <v>3.5258431260150953</v>
      </c>
      <c r="G61" s="20">
        <f t="shared" si="0"/>
        <v>0.5503009458297505</v>
      </c>
      <c r="H61" s="7"/>
    </row>
    <row r="62" spans="1:8" ht="15.75">
      <c r="A62" s="3" t="str">
        <f>'[106]Лист1'!$C$9</f>
        <v>57</v>
      </c>
      <c r="B62" s="3" t="str">
        <f>'[106]Лист1'!$D$15</f>
        <v>57-15012</v>
      </c>
      <c r="C62" s="16">
        <f t="shared" si="1"/>
        <v>50.552</v>
      </c>
      <c r="D62" s="9">
        <v>12.074137766313175</v>
      </c>
      <c r="E62" s="16">
        <f t="shared" si="2"/>
        <v>53.114</v>
      </c>
      <c r="F62" s="9">
        <v>12.686060953472818</v>
      </c>
      <c r="G62" s="20">
        <f t="shared" si="0"/>
        <v>0.6119231871596433</v>
      </c>
      <c r="H62" s="7"/>
    </row>
    <row r="63" spans="1:8" ht="15.75">
      <c r="A63" s="3" t="str">
        <f>'[107]Лист1'!$C$9</f>
        <v>58</v>
      </c>
      <c r="B63" s="3" t="str">
        <f>'[107]Лист1'!$D$15</f>
        <v>57-15016</v>
      </c>
      <c r="C63" s="16">
        <f t="shared" si="1"/>
        <v>0</v>
      </c>
      <c r="D63" s="9">
        <v>0</v>
      </c>
      <c r="E63" s="16">
        <f t="shared" si="2"/>
        <v>0</v>
      </c>
      <c r="F63" s="9">
        <v>0</v>
      </c>
      <c r="G63" s="20">
        <f t="shared" si="0"/>
        <v>0</v>
      </c>
      <c r="H63" s="7">
        <v>0.597</v>
      </c>
    </row>
    <row r="64" spans="1:8" ht="15.75">
      <c r="A64" s="3" t="str">
        <f>'[108]Лист1'!$C$9</f>
        <v>59</v>
      </c>
      <c r="B64" s="3" t="str">
        <f>'[108]Лист1'!$D$15</f>
        <v>57-14378</v>
      </c>
      <c r="C64" s="16">
        <f t="shared" si="1"/>
        <v>10.018</v>
      </c>
      <c r="D64" s="9">
        <v>2.3927581924142545</v>
      </c>
      <c r="E64" s="16">
        <f t="shared" si="2"/>
        <v>12.536</v>
      </c>
      <c r="F64" s="9">
        <v>2.994172160122289</v>
      </c>
      <c r="G64" s="20">
        <f t="shared" si="0"/>
        <v>0.6014139677080346</v>
      </c>
      <c r="H64" s="7"/>
    </row>
    <row r="65" spans="1:8" ht="15.75">
      <c r="A65" s="3" t="str">
        <f>'[110]Лист1'!$C$9</f>
        <v>60</v>
      </c>
      <c r="B65" s="3" t="str">
        <f>'[110]Лист1'!$D$15</f>
        <v>57-15030</v>
      </c>
      <c r="C65" s="16">
        <f t="shared" si="1"/>
        <v>0</v>
      </c>
      <c r="D65" s="9">
        <v>0</v>
      </c>
      <c r="E65" s="16">
        <f t="shared" si="2"/>
        <v>0</v>
      </c>
      <c r="F65" s="9">
        <v>0</v>
      </c>
      <c r="G65" s="20">
        <f t="shared" si="0"/>
        <v>0</v>
      </c>
      <c r="H65" s="7">
        <v>0.9689999999999999</v>
      </c>
    </row>
    <row r="66" spans="1:8" ht="15.75">
      <c r="A66" s="3" t="str">
        <f>'[111]Лист1'!$C$9</f>
        <v>61</v>
      </c>
      <c r="B66" s="3" t="str">
        <f>'[111]Лист1'!$D$15</f>
        <v>57-15000</v>
      </c>
      <c r="C66" s="16">
        <f t="shared" si="1"/>
        <v>0</v>
      </c>
      <c r="D66" s="9">
        <v>0</v>
      </c>
      <c r="E66" s="16">
        <f t="shared" si="2"/>
        <v>0</v>
      </c>
      <c r="F66" s="9">
        <v>0</v>
      </c>
      <c r="G66" s="20">
        <f t="shared" si="0"/>
        <v>0</v>
      </c>
      <c r="H66" s="7">
        <v>0.5445</v>
      </c>
    </row>
    <row r="67" spans="1:8" ht="15.75">
      <c r="A67" s="3" t="str">
        <f>'[112]Лист1'!$C$9</f>
        <v>62</v>
      </c>
      <c r="B67" s="3" t="str">
        <f>'[112]Лист1'!$D$15</f>
        <v>57-15056</v>
      </c>
      <c r="C67" s="16">
        <f t="shared" si="1"/>
        <v>79.948</v>
      </c>
      <c r="D67" s="9">
        <v>19.095251743575044</v>
      </c>
      <c r="E67" s="16">
        <f t="shared" si="2"/>
        <v>79.948</v>
      </c>
      <c r="F67" s="9">
        <v>19.095251743575044</v>
      </c>
      <c r="G67" s="20">
        <f t="shared" si="0"/>
        <v>0</v>
      </c>
      <c r="H67" s="7"/>
    </row>
    <row r="68" spans="1:8" ht="15.75">
      <c r="A68" s="3" t="str">
        <f>'[113]Лист1'!$C$9</f>
        <v>63</v>
      </c>
      <c r="B68" s="3" t="str">
        <f>'[113]Лист1'!$D$15</f>
        <v>57-14744</v>
      </c>
      <c r="C68" s="16">
        <f t="shared" si="1"/>
        <v>44.132</v>
      </c>
      <c r="D68" s="9">
        <v>10.54074710996465</v>
      </c>
      <c r="E68" s="16">
        <f t="shared" si="2"/>
        <v>47.693</v>
      </c>
      <c r="F68" s="9">
        <v>11.391277347855164</v>
      </c>
      <c r="G68" s="20">
        <f t="shared" si="0"/>
        <v>0.8505302378905135</v>
      </c>
      <c r="H68" s="7"/>
    </row>
    <row r="69" spans="1:8" ht="15.75">
      <c r="A69" s="3" t="str">
        <f>'[114]Лист1'!$C$9</f>
        <v>64</v>
      </c>
      <c r="B69" s="3" t="str">
        <f>'[114]Лист1'!$D$15</f>
        <v>57-14440</v>
      </c>
      <c r="C69" s="16">
        <f t="shared" si="1"/>
        <v>14.21</v>
      </c>
      <c r="D69" s="9">
        <v>3.3940001910767177</v>
      </c>
      <c r="E69" s="16">
        <f t="shared" si="2"/>
        <v>14.691481199999998</v>
      </c>
      <c r="F69" s="9">
        <v>3.509</v>
      </c>
      <c r="G69" s="20">
        <f t="shared" si="0"/>
        <v>0.11499980892328221</v>
      </c>
      <c r="H69" s="7"/>
    </row>
    <row r="70" spans="1:8" ht="15.75">
      <c r="A70" s="3" t="str">
        <f>'[115]Лист1'!$C$9</f>
        <v>65</v>
      </c>
      <c r="B70" s="3" t="str">
        <f>'[115]Лист1'!$D$15</f>
        <v>57-14844</v>
      </c>
      <c r="C70" s="16">
        <f t="shared" si="1"/>
        <v>4.706</v>
      </c>
      <c r="D70" s="9">
        <v>1.124008789528996</v>
      </c>
      <c r="E70" s="16">
        <f t="shared" si="2"/>
        <v>4.706</v>
      </c>
      <c r="F70" s="9">
        <v>1.124008789528996</v>
      </c>
      <c r="G70" s="20">
        <f aca="true" t="shared" si="3" ref="G70:G133">F70-D70</f>
        <v>0</v>
      </c>
      <c r="H70" s="7"/>
    </row>
    <row r="71" spans="1:8" ht="15.75">
      <c r="A71" s="3" t="str">
        <f>'[116]Лист1'!$C$9</f>
        <v>66</v>
      </c>
      <c r="B71" s="3" t="str">
        <f>'[116]Лист1'!$D$15</f>
        <v>57-14930</v>
      </c>
      <c r="C71" s="16">
        <f aca="true" t="shared" si="4" ref="C71:C134">D71*4.1868</f>
        <v>15.466</v>
      </c>
      <c r="D71" s="9">
        <v>3.693990637240852</v>
      </c>
      <c r="E71" s="16">
        <f aca="true" t="shared" si="5" ref="E71:E134">F71*4.1868</f>
        <v>16.974</v>
      </c>
      <c r="F71" s="9">
        <v>4.054170249355116</v>
      </c>
      <c r="G71" s="20">
        <f t="shared" si="3"/>
        <v>0.3601796121142642</v>
      </c>
      <c r="H71" s="7"/>
    </row>
    <row r="72" spans="1:8" ht="15.75">
      <c r="A72" s="3" t="str">
        <f>'[117]Лист1'!$C$9</f>
        <v>67</v>
      </c>
      <c r="B72" s="3" t="str">
        <f>'[117]Лист1'!$D$15</f>
        <v>57-14722</v>
      </c>
      <c r="C72" s="16">
        <f t="shared" si="4"/>
        <v>17.8273944</v>
      </c>
      <c r="D72" s="9">
        <v>4.258</v>
      </c>
      <c r="E72" s="16">
        <f t="shared" si="5"/>
        <v>22.667335199999997</v>
      </c>
      <c r="F72" s="9">
        <v>5.414</v>
      </c>
      <c r="G72" s="20">
        <f t="shared" si="3"/>
        <v>1.1559999999999997</v>
      </c>
      <c r="H72" s="7"/>
    </row>
    <row r="73" spans="1:8" ht="15.75">
      <c r="A73" s="3" t="str">
        <f>'[118]Лист1'!$C$9</f>
        <v>68</v>
      </c>
      <c r="B73" s="3" t="str">
        <f>'[118]Лист1'!$D$15</f>
        <v>57-14836</v>
      </c>
      <c r="C73" s="16">
        <f t="shared" si="4"/>
        <v>0.734</v>
      </c>
      <c r="D73" s="9">
        <v>0.175312888124582</v>
      </c>
      <c r="E73" s="16">
        <f t="shared" si="5"/>
        <v>0.734</v>
      </c>
      <c r="F73" s="9">
        <v>0.175312888124582</v>
      </c>
      <c r="G73" s="20">
        <f t="shared" si="3"/>
        <v>0</v>
      </c>
      <c r="H73" s="7"/>
    </row>
    <row r="74" spans="1:8" ht="15.75">
      <c r="A74" s="3" t="str">
        <f>'[119]Лист1'!$C$9</f>
        <v>69</v>
      </c>
      <c r="B74" s="3" t="str">
        <f>'[119]Лист1'!$D$15</f>
        <v>57-14890</v>
      </c>
      <c r="C74" s="16">
        <f t="shared" si="4"/>
        <v>37.703</v>
      </c>
      <c r="D74" s="9">
        <v>9.00520684054648</v>
      </c>
      <c r="E74" s="16">
        <f t="shared" si="5"/>
        <v>40.037000000000006</v>
      </c>
      <c r="F74" s="9">
        <v>9.562673163275056</v>
      </c>
      <c r="G74" s="20">
        <f t="shared" si="3"/>
        <v>0.5574663227285761</v>
      </c>
      <c r="H74" s="7"/>
    </row>
    <row r="75" spans="1:8" ht="15.75">
      <c r="A75" s="3" t="str">
        <f>'[121]Лист1'!$C$9</f>
        <v>70</v>
      </c>
      <c r="B75" s="3" t="str">
        <f>'[121]Лист1'!$D$15</f>
        <v>57-15032</v>
      </c>
      <c r="C75" s="16">
        <f t="shared" si="4"/>
        <v>0</v>
      </c>
      <c r="D75" s="9">
        <v>0</v>
      </c>
      <c r="E75" s="16">
        <f t="shared" si="5"/>
        <v>0</v>
      </c>
      <c r="F75" s="9">
        <v>0</v>
      </c>
      <c r="G75" s="20">
        <f t="shared" si="3"/>
        <v>0</v>
      </c>
      <c r="H75" s="7">
        <v>0.543</v>
      </c>
    </row>
    <row r="76" spans="1:8" ht="15.75">
      <c r="A76" s="3" t="str">
        <f>'[122]Лист1'!$C$9</f>
        <v>71</v>
      </c>
      <c r="B76" s="3" t="str">
        <f>'[122]Лист1'!$D$15</f>
        <v>9B-00356</v>
      </c>
      <c r="C76" s="16">
        <f t="shared" si="4"/>
        <v>0</v>
      </c>
      <c r="D76" s="9">
        <v>0</v>
      </c>
      <c r="E76" s="16">
        <f t="shared" si="5"/>
        <v>0</v>
      </c>
      <c r="F76" s="9">
        <v>0</v>
      </c>
      <c r="G76" s="20">
        <f t="shared" si="3"/>
        <v>0</v>
      </c>
      <c r="H76" s="7">
        <v>1.2555</v>
      </c>
    </row>
    <row r="77" spans="1:8" ht="15.75">
      <c r="A77" s="3" t="str">
        <f>'[123]Лист1'!$C$9</f>
        <v>72</v>
      </c>
      <c r="B77" s="3" t="str">
        <f>'[123]Лист1'!$D$15</f>
        <v>57-15054</v>
      </c>
      <c r="C77" s="16">
        <f t="shared" si="4"/>
        <v>21.24801</v>
      </c>
      <c r="D77" s="9">
        <v>5.075</v>
      </c>
      <c r="E77" s="16">
        <f t="shared" si="5"/>
        <v>25.8576768</v>
      </c>
      <c r="F77" s="9">
        <v>6.176</v>
      </c>
      <c r="G77" s="20">
        <f t="shared" si="3"/>
        <v>1.101</v>
      </c>
      <c r="H77" s="7"/>
    </row>
    <row r="78" spans="1:8" ht="15.75">
      <c r="A78" s="3" t="str">
        <f>'[124]Лист1'!$C$9</f>
        <v>73</v>
      </c>
      <c r="B78" s="3" t="str">
        <f>'[124]Лист1'!$D$15</f>
        <v>57-14978</v>
      </c>
      <c r="C78" s="16">
        <f t="shared" si="4"/>
        <v>0.836</v>
      </c>
      <c r="D78" s="9">
        <v>0.1996751695805866</v>
      </c>
      <c r="E78" s="16">
        <f t="shared" si="5"/>
        <v>1.55</v>
      </c>
      <c r="F78" s="9">
        <v>0.3702111397726187</v>
      </c>
      <c r="G78" s="20">
        <f t="shared" si="3"/>
        <v>0.17053597019203212</v>
      </c>
      <c r="H78" s="7"/>
    </row>
    <row r="79" spans="1:8" ht="15.75">
      <c r="A79" s="3" t="str">
        <f>'[125]Лист1'!$C$9</f>
        <v>74</v>
      </c>
      <c r="B79" s="3" t="str">
        <f>'[125]Лист1'!$D$15</f>
        <v>57-15062</v>
      </c>
      <c r="C79" s="16">
        <f t="shared" si="4"/>
        <v>0</v>
      </c>
      <c r="D79" s="9">
        <v>0</v>
      </c>
      <c r="E79" s="16">
        <f t="shared" si="5"/>
        <v>0</v>
      </c>
      <c r="F79" s="9">
        <v>0</v>
      </c>
      <c r="G79" s="20">
        <f t="shared" si="3"/>
        <v>0</v>
      </c>
      <c r="H79" s="7">
        <v>0.594</v>
      </c>
    </row>
    <row r="80" spans="1:8" ht="15.75">
      <c r="A80" s="3" t="str">
        <f>'[126]Лист1'!$C$9</f>
        <v>75</v>
      </c>
      <c r="B80" s="3" t="str">
        <f>'[126]Лист1'!$D$15</f>
        <v>57-14992</v>
      </c>
      <c r="C80" s="16">
        <f t="shared" si="4"/>
        <v>23.799</v>
      </c>
      <c r="D80" s="9">
        <v>5.684293493837776</v>
      </c>
      <c r="E80" s="16">
        <f t="shared" si="5"/>
        <v>25.639</v>
      </c>
      <c r="F80" s="9">
        <v>6.123769943632368</v>
      </c>
      <c r="G80" s="20">
        <f t="shared" si="3"/>
        <v>0.4394764497945918</v>
      </c>
      <c r="H80" s="7"/>
    </row>
    <row r="81" spans="1:8" ht="15.75">
      <c r="A81" s="3" t="str">
        <f>'[127]Лист1'!$C$9</f>
        <v>76</v>
      </c>
      <c r="B81" s="3" t="str">
        <f>'[127]Лист1'!$D$15</f>
        <v>57-14994</v>
      </c>
      <c r="C81" s="16">
        <f t="shared" si="4"/>
        <v>0</v>
      </c>
      <c r="D81" s="9">
        <v>0</v>
      </c>
      <c r="E81" s="16">
        <f t="shared" si="5"/>
        <v>0</v>
      </c>
      <c r="F81" s="9">
        <v>0</v>
      </c>
      <c r="G81" s="20">
        <f t="shared" si="3"/>
        <v>0</v>
      </c>
      <c r="H81" s="7">
        <v>0.597</v>
      </c>
    </row>
    <row r="82" spans="1:8" ht="15.75">
      <c r="A82" s="3" t="str">
        <f>'[128]Лист1'!$C$9</f>
        <v>77</v>
      </c>
      <c r="B82" s="3" t="str">
        <f>'[128]Лист1'!$D$15</f>
        <v>57-14898</v>
      </c>
      <c r="C82" s="16">
        <f t="shared" si="4"/>
        <v>43.072</v>
      </c>
      <c r="D82" s="9">
        <v>10.287570459539506</v>
      </c>
      <c r="E82" s="16">
        <f t="shared" si="5"/>
        <v>43.079</v>
      </c>
      <c r="F82" s="9">
        <v>10.289242380815898</v>
      </c>
      <c r="G82" s="20">
        <f t="shared" si="3"/>
        <v>0.001671921276392041</v>
      </c>
      <c r="H82" s="7"/>
    </row>
    <row r="83" spans="1:8" ht="15.75">
      <c r="A83" s="3" t="str">
        <f>'[152]Лист1'!$C$9</f>
        <v>78</v>
      </c>
      <c r="B83" s="3" t="str">
        <f>'[152]Лист1'!$D$15</f>
        <v>57-14388</v>
      </c>
      <c r="C83" s="16">
        <f t="shared" si="4"/>
        <v>9.938</v>
      </c>
      <c r="D83" s="9">
        <v>2.373650520684055</v>
      </c>
      <c r="E83" s="16">
        <f t="shared" si="5"/>
        <v>12.904</v>
      </c>
      <c r="F83" s="9">
        <v>3.0820674500812077</v>
      </c>
      <c r="G83" s="20">
        <f t="shared" si="3"/>
        <v>0.7084169293971527</v>
      </c>
      <c r="H83" s="7"/>
    </row>
    <row r="84" spans="1:8" ht="15.75">
      <c r="A84" s="3" t="str">
        <f>'[129]Лист1'!$C$9</f>
        <v>79</v>
      </c>
      <c r="B84" s="3" t="str">
        <f>'[129]Лист1'!$D$15</f>
        <v>57-14788</v>
      </c>
      <c r="C84" s="16">
        <f t="shared" si="4"/>
        <v>19.147</v>
      </c>
      <c r="D84" s="9">
        <v>4.573182382726665</v>
      </c>
      <c r="E84" s="16">
        <f t="shared" si="5"/>
        <v>19.147</v>
      </c>
      <c r="F84" s="9">
        <v>4.573182382726665</v>
      </c>
      <c r="G84" s="20">
        <f t="shared" si="3"/>
        <v>0</v>
      </c>
      <c r="H84" s="7"/>
    </row>
    <row r="85" spans="1:8" ht="15.75">
      <c r="A85" s="3" t="str">
        <f>'[131]Лист1'!$C$9</f>
        <v>80</v>
      </c>
      <c r="B85" s="3" t="str">
        <f>'[131]Лист1'!$D$15</f>
        <v>57-14646</v>
      </c>
      <c r="C85" s="16">
        <f t="shared" si="4"/>
        <v>31.62</v>
      </c>
      <c r="D85" s="9">
        <v>7.552307251361422</v>
      </c>
      <c r="E85" s="16">
        <f t="shared" si="5"/>
        <v>32.642</v>
      </c>
      <c r="F85" s="9">
        <v>7.796407757714723</v>
      </c>
      <c r="G85" s="20">
        <f t="shared" si="3"/>
        <v>0.24410050635330105</v>
      </c>
      <c r="H85" s="7"/>
    </row>
    <row r="86" spans="1:8" ht="15.75">
      <c r="A86" s="3" t="str">
        <f>'[132]Лист1'!$C$9</f>
        <v>81</v>
      </c>
      <c r="B86" s="3" t="str">
        <f>'[132]Лист1'!$D$15</f>
        <v>57-14320</v>
      </c>
      <c r="C86" s="16">
        <f t="shared" si="4"/>
        <v>106.5</v>
      </c>
      <c r="D86" s="9">
        <v>25.437087990828317</v>
      </c>
      <c r="E86" s="16">
        <f t="shared" si="5"/>
        <v>109.762</v>
      </c>
      <c r="F86" s="9">
        <v>26.21620330562721</v>
      </c>
      <c r="G86" s="20">
        <f t="shared" si="3"/>
        <v>0.7791153147988936</v>
      </c>
      <c r="H86" s="7"/>
    </row>
    <row r="87" spans="1:8" ht="15.75">
      <c r="A87" s="3" t="str">
        <f>'[133]Лист1'!$C$9</f>
        <v>82</v>
      </c>
      <c r="B87" s="3" t="str">
        <f>'[133]Лист1'!$D$15</f>
        <v>57-14526</v>
      </c>
      <c r="C87" s="16">
        <f t="shared" si="4"/>
        <v>0</v>
      </c>
      <c r="D87" s="9">
        <v>0</v>
      </c>
      <c r="E87" s="16">
        <f t="shared" si="5"/>
        <v>0</v>
      </c>
      <c r="F87" s="9">
        <v>0</v>
      </c>
      <c r="G87" s="20">
        <f t="shared" si="3"/>
        <v>0</v>
      </c>
      <c r="H87" s="7">
        <v>0.57</v>
      </c>
    </row>
    <row r="88" spans="1:8" ht="15.75">
      <c r="A88" s="3" t="str">
        <f>'[134]Лист1'!$C$9</f>
        <v>83</v>
      </c>
      <c r="B88" s="3" t="str">
        <f>'[134]Лист1'!$D$15</f>
        <v>57-14134</v>
      </c>
      <c r="C88" s="16">
        <f t="shared" si="4"/>
        <v>33.796</v>
      </c>
      <c r="D88" s="9">
        <v>8.072035922422852</v>
      </c>
      <c r="E88" s="16">
        <f t="shared" si="5"/>
        <v>33.818</v>
      </c>
      <c r="F88" s="9">
        <v>8.077290532148657</v>
      </c>
      <c r="G88" s="20">
        <f t="shared" si="3"/>
        <v>0.005254609725804826</v>
      </c>
      <c r="H88" s="7"/>
    </row>
    <row r="89" spans="1:8" ht="15.75">
      <c r="A89" s="3" t="str">
        <f>'[135]Лист1'!$C$9</f>
        <v>84</v>
      </c>
      <c r="B89" s="3" t="str">
        <f>'[135]Лист1'!$D$15</f>
        <v>57-14414</v>
      </c>
      <c r="C89" s="16">
        <f t="shared" si="4"/>
        <v>0</v>
      </c>
      <c r="D89" s="9">
        <v>0</v>
      </c>
      <c r="E89" s="16">
        <f t="shared" si="5"/>
        <v>0</v>
      </c>
      <c r="F89" s="9">
        <v>0</v>
      </c>
      <c r="G89" s="20">
        <f t="shared" si="3"/>
        <v>0</v>
      </c>
      <c r="H89" s="7"/>
    </row>
    <row r="90" spans="1:8" ht="15.75">
      <c r="A90" s="3" t="str">
        <f>'[136]Лист1'!$C$9</f>
        <v>85</v>
      </c>
      <c r="B90" s="3" t="str">
        <f>'[136]Лист1'!$D$15</f>
        <v>57-14318</v>
      </c>
      <c r="C90" s="16">
        <f t="shared" si="4"/>
        <v>10.254</v>
      </c>
      <c r="D90" s="9">
        <v>2.4491258240183433</v>
      </c>
      <c r="E90" s="16">
        <f t="shared" si="5"/>
        <v>13.208</v>
      </c>
      <c r="F90" s="9">
        <v>3.1546766026559667</v>
      </c>
      <c r="G90" s="20">
        <f t="shared" si="3"/>
        <v>0.7055507786376234</v>
      </c>
      <c r="H90" s="7"/>
    </row>
    <row r="91" spans="1:8" ht="15.75">
      <c r="A91" s="3" t="str">
        <f>'[137]Лист1'!$C$9</f>
        <v>86</v>
      </c>
      <c r="B91" s="3" t="str">
        <f>'[137]Лист1'!$D$15</f>
        <v>57-14558</v>
      </c>
      <c r="C91" s="16">
        <f t="shared" si="4"/>
        <v>25.208</v>
      </c>
      <c r="D91" s="9">
        <v>6.020827362185917</v>
      </c>
      <c r="E91" s="16">
        <f t="shared" si="5"/>
        <v>27.267</v>
      </c>
      <c r="F91" s="9">
        <v>6.512611063341932</v>
      </c>
      <c r="G91" s="20">
        <f t="shared" si="3"/>
        <v>0.4917837011560149</v>
      </c>
      <c r="H91" s="7"/>
    </row>
    <row r="92" spans="1:8" ht="15.75">
      <c r="A92" s="3" t="str">
        <f>'[138]Лист1'!$C$9</f>
        <v>87</v>
      </c>
      <c r="B92" s="3" t="str">
        <f>'[138]Лист1'!$D$15</f>
        <v>57-14246</v>
      </c>
      <c r="C92" s="16">
        <f t="shared" si="4"/>
        <v>21.746239199999998</v>
      </c>
      <c r="D92" s="9">
        <v>5.194</v>
      </c>
      <c r="E92" s="16">
        <f t="shared" si="5"/>
        <v>23.802</v>
      </c>
      <c r="F92" s="9">
        <v>5.685010031527659</v>
      </c>
      <c r="G92" s="20">
        <f t="shared" si="3"/>
        <v>0.4910100315276589</v>
      </c>
      <c r="H92" s="7"/>
    </row>
    <row r="93" spans="1:8" ht="15.75">
      <c r="A93" s="3" t="str">
        <f>'[139]Лист1'!$C$9</f>
        <v>88</v>
      </c>
      <c r="B93" s="3" t="str">
        <f>'[139]Лист1'!$D$15</f>
        <v>57-14308</v>
      </c>
      <c r="C93" s="16">
        <f t="shared" si="4"/>
        <v>10.179</v>
      </c>
      <c r="D93" s="9">
        <v>2.431212381771281</v>
      </c>
      <c r="E93" s="16">
        <f t="shared" si="5"/>
        <v>10.486</v>
      </c>
      <c r="F93" s="9">
        <v>2.5045380720359227</v>
      </c>
      <c r="G93" s="20">
        <f t="shared" si="3"/>
        <v>0.07332569026464153</v>
      </c>
      <c r="H93" s="7"/>
    </row>
    <row r="94" spans="1:8" ht="15.75">
      <c r="A94" s="3" t="str">
        <f>'[140]Лист1'!$C$9</f>
        <v>89</v>
      </c>
      <c r="B94" s="3" t="str">
        <f>'[140]Лист1'!$D$15</f>
        <v>57-14544</v>
      </c>
      <c r="C94" s="16">
        <f t="shared" si="4"/>
        <v>104.794</v>
      </c>
      <c r="D94" s="9">
        <v>25.02961689118181</v>
      </c>
      <c r="E94" s="16">
        <f t="shared" si="5"/>
        <v>108.8944812</v>
      </c>
      <c r="F94" s="9">
        <v>26.009</v>
      </c>
      <c r="G94" s="20">
        <f t="shared" si="3"/>
        <v>0.9793831088181904</v>
      </c>
      <c r="H94" s="7"/>
    </row>
    <row r="95" spans="1:8" ht="15.75">
      <c r="A95" s="3" t="str">
        <f>'[142]Лист1'!$C$9</f>
        <v>90</v>
      </c>
      <c r="B95" s="3" t="str">
        <f>'[142]Лист1'!$D$15</f>
        <v>57-14138</v>
      </c>
      <c r="C95" s="16">
        <f t="shared" si="4"/>
        <v>53.10499999999999</v>
      </c>
      <c r="D95" s="9">
        <v>12.68391134040317</v>
      </c>
      <c r="E95" s="16">
        <f t="shared" si="5"/>
        <v>58.213</v>
      </c>
      <c r="F95" s="9">
        <v>13.903936180376421</v>
      </c>
      <c r="G95" s="20">
        <f t="shared" si="3"/>
        <v>1.2200248399732505</v>
      </c>
      <c r="H95" s="7"/>
    </row>
    <row r="96" spans="1:8" ht="15.75">
      <c r="A96" s="3" t="str">
        <f>'[143]Лист1'!$C$9</f>
        <v>91</v>
      </c>
      <c r="B96" s="3" t="str">
        <f>'[143]Лист1'!$D$15</f>
        <v>57-14842</v>
      </c>
      <c r="C96" s="16">
        <f t="shared" si="4"/>
        <v>75.962</v>
      </c>
      <c r="D96" s="9">
        <v>18.143211999617847</v>
      </c>
      <c r="E96" s="16">
        <f t="shared" si="5"/>
        <v>77.8</v>
      </c>
      <c r="F96" s="9">
        <v>18.582210757619183</v>
      </c>
      <c r="G96" s="20">
        <f t="shared" si="3"/>
        <v>0.43899875800133614</v>
      </c>
      <c r="H96" s="7"/>
    </row>
    <row r="97" spans="1:8" ht="15.75">
      <c r="A97" s="3" t="str">
        <f>'[144]Лист1'!$C$9</f>
        <v>92</v>
      </c>
      <c r="B97" s="3" t="str">
        <f>'[144]Лист1'!$D$15</f>
        <v>57-14454</v>
      </c>
      <c r="C97" s="16">
        <f t="shared" si="4"/>
        <v>13.553</v>
      </c>
      <c r="D97" s="9">
        <v>3.237078436992453</v>
      </c>
      <c r="E97" s="16">
        <f t="shared" si="5"/>
        <v>15.258</v>
      </c>
      <c r="F97" s="9">
        <v>3.644310690742333</v>
      </c>
      <c r="G97" s="20">
        <f t="shared" si="3"/>
        <v>0.40723225374988026</v>
      </c>
      <c r="H97" s="7"/>
    </row>
    <row r="98" spans="1:8" ht="15.75">
      <c r="A98" s="3" t="str">
        <f>'[145]Лист1'!$C$9</f>
        <v>93</v>
      </c>
      <c r="B98" s="3" t="str">
        <f>'[145]Лист1'!$D$15</f>
        <v>57-14484</v>
      </c>
      <c r="C98" s="16">
        <f t="shared" si="4"/>
        <v>28.178</v>
      </c>
      <c r="D98" s="9">
        <v>6.730199675169581</v>
      </c>
      <c r="E98" s="16">
        <f t="shared" si="5"/>
        <v>30.741</v>
      </c>
      <c r="F98" s="9">
        <v>7.3423617082258525</v>
      </c>
      <c r="G98" s="20">
        <f t="shared" si="3"/>
        <v>0.6121620330562711</v>
      </c>
      <c r="H98" s="7"/>
    </row>
    <row r="99" spans="1:8" ht="15.75">
      <c r="A99" s="3" t="str">
        <f>'[146]Лист1'!$C$9</f>
        <v>94</v>
      </c>
      <c r="B99" s="3" t="str">
        <f>'[146]Лист1'!$D$15</f>
        <v>57-14958</v>
      </c>
      <c r="C99" s="16">
        <f t="shared" si="4"/>
        <v>33.705</v>
      </c>
      <c r="D99" s="9">
        <v>8.05030094582975</v>
      </c>
      <c r="E99" s="16">
        <f t="shared" si="5"/>
        <v>33.705</v>
      </c>
      <c r="F99" s="9">
        <v>8.05030094582975</v>
      </c>
      <c r="G99" s="20">
        <f t="shared" si="3"/>
        <v>0</v>
      </c>
      <c r="H99" s="7"/>
    </row>
    <row r="100" spans="1:8" ht="15.75">
      <c r="A100" s="3" t="str">
        <f>'[147]Лист1'!$C$9</f>
        <v>95</v>
      </c>
      <c r="B100" s="3" t="str">
        <f>'[147]Лист1'!$D$15</f>
        <v>57-14772</v>
      </c>
      <c r="C100" s="16">
        <f t="shared" si="4"/>
        <v>0</v>
      </c>
      <c r="D100" s="9">
        <v>0</v>
      </c>
      <c r="E100" s="16">
        <f t="shared" si="5"/>
        <v>0</v>
      </c>
      <c r="F100" s="9">
        <v>0</v>
      </c>
      <c r="G100" s="20">
        <f t="shared" si="3"/>
        <v>0</v>
      </c>
      <c r="H100" s="7">
        <v>0.5984999999999999</v>
      </c>
    </row>
    <row r="101" spans="1:8" ht="15.75">
      <c r="A101" s="3" t="str">
        <f>'[148]Лист1'!$C$9</f>
        <v>96</v>
      </c>
      <c r="B101" s="3" t="str">
        <f>'[148]Лист1'!$D$15</f>
        <v>57-14936</v>
      </c>
      <c r="C101" s="16">
        <f t="shared" si="4"/>
        <v>25.272</v>
      </c>
      <c r="D101" s="9">
        <v>6.036113499570077</v>
      </c>
      <c r="E101" s="16">
        <f t="shared" si="5"/>
        <v>27.841</v>
      </c>
      <c r="F101" s="9">
        <v>6.649708608006115</v>
      </c>
      <c r="G101" s="20">
        <f t="shared" si="3"/>
        <v>0.613595108436038</v>
      </c>
      <c r="H101" s="7"/>
    </row>
    <row r="102" spans="1:8" ht="15.75">
      <c r="A102" s="3" t="str">
        <f>'[149]Лист1'!$C$9</f>
        <v>97</v>
      </c>
      <c r="B102" s="3" t="str">
        <f>'[149]Лист1'!$D$15</f>
        <v>57-14894</v>
      </c>
      <c r="C102" s="16">
        <f t="shared" si="4"/>
        <v>30.596</v>
      </c>
      <c r="D102" s="9">
        <v>7.307729053214866</v>
      </c>
      <c r="E102" s="16">
        <f t="shared" si="5"/>
        <v>30.596</v>
      </c>
      <c r="F102" s="9">
        <v>7.307729053214866</v>
      </c>
      <c r="G102" s="20">
        <f t="shared" si="3"/>
        <v>0</v>
      </c>
      <c r="H102" s="7"/>
    </row>
    <row r="103" spans="1:8" ht="15.75">
      <c r="A103" s="3" t="str">
        <f>'[150]Лист1'!$C$9</f>
        <v>98</v>
      </c>
      <c r="B103" s="3" t="str">
        <f>'[150]Лист1'!$D$15</f>
        <v>57-14488</v>
      </c>
      <c r="C103" s="16">
        <f t="shared" si="4"/>
        <v>84.84</v>
      </c>
      <c r="D103" s="9">
        <v>20.263685869876756</v>
      </c>
      <c r="E103" s="16">
        <f t="shared" si="5"/>
        <v>91.212</v>
      </c>
      <c r="F103" s="9">
        <v>21.78561192318716</v>
      </c>
      <c r="G103" s="20">
        <f t="shared" si="3"/>
        <v>1.5219260533104055</v>
      </c>
      <c r="H103" s="7"/>
    </row>
    <row r="104" spans="1:8" ht="15.75">
      <c r="A104" s="3" t="str">
        <f>'[151]Лист1'!$C$9</f>
        <v>99</v>
      </c>
      <c r="B104" s="3" t="str">
        <f>'[151]Лист1'!$D$15</f>
        <v>57-14624</v>
      </c>
      <c r="C104" s="16">
        <f t="shared" si="4"/>
        <v>0</v>
      </c>
      <c r="D104" s="9">
        <v>0</v>
      </c>
      <c r="E104" s="16">
        <f t="shared" si="5"/>
        <v>0</v>
      </c>
      <c r="F104" s="9">
        <v>0</v>
      </c>
      <c r="G104" s="20">
        <f t="shared" si="3"/>
        <v>0</v>
      </c>
      <c r="H104" s="7"/>
    </row>
    <row r="105" spans="1:8" ht="15.75">
      <c r="A105" s="3" t="str">
        <f>'[3]Лист1'!$C$9</f>
        <v>100</v>
      </c>
      <c r="B105" s="3" t="str">
        <f>'[3]Лист1'!$D$15</f>
        <v>57-14800</v>
      </c>
      <c r="C105" s="16">
        <f t="shared" si="4"/>
        <v>7.35</v>
      </c>
      <c r="D105" s="9">
        <v>1.7555173402120952</v>
      </c>
      <c r="E105" s="16">
        <f t="shared" si="5"/>
        <v>7.35</v>
      </c>
      <c r="F105" s="9">
        <v>1.7555173402120952</v>
      </c>
      <c r="G105" s="20">
        <f t="shared" si="3"/>
        <v>0</v>
      </c>
      <c r="H105" s="7"/>
    </row>
    <row r="106" spans="1:8" ht="15.75">
      <c r="A106" s="3" t="str">
        <f>'[4]Лист1'!$C$9</f>
        <v>101</v>
      </c>
      <c r="B106" s="3" t="str">
        <f>'[4]Лист1'!$D$15</f>
        <v>57-14768</v>
      </c>
      <c r="C106" s="16">
        <f t="shared" si="4"/>
        <v>0</v>
      </c>
      <c r="D106" s="9">
        <v>0</v>
      </c>
      <c r="E106" s="16">
        <f t="shared" si="5"/>
        <v>0</v>
      </c>
      <c r="F106" s="9">
        <v>0</v>
      </c>
      <c r="G106" s="20">
        <f t="shared" si="3"/>
        <v>0</v>
      </c>
      <c r="H106" s="7">
        <v>0.5955</v>
      </c>
    </row>
    <row r="107" spans="1:8" ht="15.75">
      <c r="A107" s="3" t="str">
        <f>'[5]Лист1'!$C$9</f>
        <v>102</v>
      </c>
      <c r="B107" s="3" t="str">
        <f>'[5]Лист1'!$D$15</f>
        <v>57-14762</v>
      </c>
      <c r="C107" s="16">
        <f t="shared" si="4"/>
        <v>40.772</v>
      </c>
      <c r="D107" s="9">
        <v>9.738224897296265</v>
      </c>
      <c r="E107" s="16">
        <f t="shared" si="5"/>
        <v>40.772</v>
      </c>
      <c r="F107" s="9">
        <v>9.738224897296265</v>
      </c>
      <c r="G107" s="20">
        <f t="shared" si="3"/>
        <v>0</v>
      </c>
      <c r="H107" s="7"/>
    </row>
    <row r="108" spans="1:8" ht="15.75">
      <c r="A108" s="3" t="str">
        <f>'[6]Лист1'!$C$9</f>
        <v>103</v>
      </c>
      <c r="B108" s="3" t="str">
        <f>'[6]Лист1'!$D$15</f>
        <v>57-14766</v>
      </c>
      <c r="C108" s="16">
        <f t="shared" si="4"/>
        <v>32.733</v>
      </c>
      <c r="D108" s="9">
        <v>7.818142734307824</v>
      </c>
      <c r="E108" s="16">
        <f t="shared" si="5"/>
        <v>32.733</v>
      </c>
      <c r="F108" s="9">
        <v>7.818142734307824</v>
      </c>
      <c r="G108" s="20">
        <f t="shared" si="3"/>
        <v>0</v>
      </c>
      <c r="H108" s="7"/>
    </row>
    <row r="109" spans="1:8" ht="15.75">
      <c r="A109" s="3" t="str">
        <f>'[7]Лист1'!$C$9</f>
        <v>104</v>
      </c>
      <c r="B109" s="3" t="str">
        <f>'[7]Лист1'!$D$15</f>
        <v>57-14912</v>
      </c>
      <c r="C109" s="16">
        <f t="shared" si="4"/>
        <v>9.6</v>
      </c>
      <c r="D109" s="9">
        <v>2.292920607623961</v>
      </c>
      <c r="E109" s="16">
        <f t="shared" si="5"/>
        <v>12.756</v>
      </c>
      <c r="F109" s="9">
        <v>3.046718257380338</v>
      </c>
      <c r="G109" s="20">
        <f t="shared" si="3"/>
        <v>0.7537976497563772</v>
      </c>
      <c r="H109" s="7"/>
    </row>
    <row r="110" spans="1:8" ht="15.75">
      <c r="A110" s="3" t="str">
        <f>'[8]Лист1'!$C$9</f>
        <v>105</v>
      </c>
      <c r="B110" s="3" t="str">
        <f>'[8]Лист1'!$D$15</f>
        <v>57-14692</v>
      </c>
      <c r="C110" s="16">
        <f t="shared" si="4"/>
        <v>11.639304</v>
      </c>
      <c r="D110" s="9">
        <v>2.78</v>
      </c>
      <c r="E110" s="16">
        <f t="shared" si="5"/>
        <v>14.9133816</v>
      </c>
      <c r="F110" s="9">
        <v>3.562</v>
      </c>
      <c r="G110" s="20">
        <f t="shared" si="3"/>
        <v>0.782</v>
      </c>
      <c r="H110" s="7"/>
    </row>
    <row r="111" spans="1:8" ht="15.75">
      <c r="A111" s="3" t="str">
        <f>'[9]Лист1'!$C$9</f>
        <v>106</v>
      </c>
      <c r="B111" s="3" t="str">
        <f>'[9]Лист1'!$D$15</f>
        <v>57-14676</v>
      </c>
      <c r="C111" s="16">
        <f t="shared" si="4"/>
        <v>17.389</v>
      </c>
      <c r="D111" s="9">
        <v>4.153291296455527</v>
      </c>
      <c r="E111" s="16">
        <f t="shared" si="5"/>
        <v>19.958</v>
      </c>
      <c r="F111" s="9">
        <v>4.766886404891563</v>
      </c>
      <c r="G111" s="20">
        <f t="shared" si="3"/>
        <v>0.6135951084360363</v>
      </c>
      <c r="H111" s="7"/>
    </row>
    <row r="112" spans="1:8" ht="15.75">
      <c r="A112" s="3" t="str">
        <f>'[10]Лист1'!$C$9</f>
        <v>107</v>
      </c>
      <c r="B112" s="3" t="str">
        <f>'[10]Лист1'!$D$15</f>
        <v>57-14364</v>
      </c>
      <c r="C112" s="16">
        <f t="shared" si="4"/>
        <v>10.6386588</v>
      </c>
      <c r="D112" s="9">
        <v>2.541</v>
      </c>
      <c r="E112" s="16">
        <f t="shared" si="5"/>
        <v>15.671192399999999</v>
      </c>
      <c r="F112" s="9">
        <v>3.743</v>
      </c>
      <c r="G112" s="20">
        <f t="shared" si="3"/>
        <v>1.202</v>
      </c>
      <c r="H112" s="7"/>
    </row>
    <row r="113" spans="1:8" ht="15.75">
      <c r="A113" s="3" t="str">
        <f>'[11]Лист1'!$C$9</f>
        <v>108</v>
      </c>
      <c r="B113" s="3" t="str">
        <f>'[11]Лист1'!$D$15</f>
        <v>57-14736</v>
      </c>
      <c r="C113" s="16">
        <f t="shared" si="4"/>
        <v>16.57847196</v>
      </c>
      <c r="D113" s="9">
        <v>3.9597</v>
      </c>
      <c r="E113" s="16">
        <f t="shared" si="5"/>
        <v>20.83100472</v>
      </c>
      <c r="F113" s="9">
        <v>4.9754</v>
      </c>
      <c r="G113" s="20">
        <f t="shared" si="3"/>
        <v>1.0156999999999994</v>
      </c>
      <c r="H113" s="7"/>
    </row>
    <row r="114" spans="1:8" ht="15.75">
      <c r="A114" s="3" t="str">
        <f>'[12]Лист1'!$C$9</f>
        <v>109</v>
      </c>
      <c r="B114" s="3" t="str">
        <f>'[12]Лист1'!$D$15</f>
        <v>57-14464</v>
      </c>
      <c r="C114" s="16">
        <f t="shared" si="4"/>
        <v>0</v>
      </c>
      <c r="D114" s="9">
        <v>0</v>
      </c>
      <c r="E114" s="16">
        <f t="shared" si="5"/>
        <v>0</v>
      </c>
      <c r="F114" s="9">
        <v>0</v>
      </c>
      <c r="G114" s="20">
        <f t="shared" si="3"/>
        <v>0</v>
      </c>
      <c r="H114" s="7">
        <v>0.57</v>
      </c>
    </row>
    <row r="115" spans="1:8" ht="15.75">
      <c r="A115" s="3" t="str">
        <f>'[14]Лист1'!$C$9</f>
        <v>110</v>
      </c>
      <c r="B115" s="3" t="str">
        <f>'[14]Лист1'!$D$15</f>
        <v>57-14570</v>
      </c>
      <c r="C115" s="16">
        <f t="shared" si="4"/>
        <v>12.841</v>
      </c>
      <c r="D115" s="9">
        <v>3.0670201585936754</v>
      </c>
      <c r="E115" s="16">
        <f t="shared" si="5"/>
        <v>15.062</v>
      </c>
      <c r="F115" s="9">
        <v>3.597496895003344</v>
      </c>
      <c r="G115" s="20">
        <f t="shared" si="3"/>
        <v>0.5304767364096685</v>
      </c>
      <c r="H115" s="7"/>
    </row>
    <row r="116" spans="1:8" ht="15.75">
      <c r="A116" s="3" t="str">
        <f>'[15]Лист1'!$C$9</f>
        <v>111</v>
      </c>
      <c r="B116" s="3" t="str">
        <f>'[15]Лист1'!$D$15</f>
        <v>57-14508</v>
      </c>
      <c r="C116" s="16">
        <f t="shared" si="4"/>
        <v>0</v>
      </c>
      <c r="D116" s="9">
        <v>0</v>
      </c>
      <c r="E116" s="16">
        <f t="shared" si="5"/>
        <v>0</v>
      </c>
      <c r="F116" s="9">
        <v>0</v>
      </c>
      <c r="G116" s="20">
        <f t="shared" si="3"/>
        <v>0</v>
      </c>
      <c r="H116" s="7">
        <v>0.6645</v>
      </c>
    </row>
    <row r="117" spans="1:8" ht="15.75">
      <c r="A117" s="3" t="str">
        <f>'[16]Лист1'!$C$9</f>
        <v>112</v>
      </c>
      <c r="B117" s="3" t="str">
        <f>'[16]Лист1'!$D$15</f>
        <v>57-14500</v>
      </c>
      <c r="C117" s="16">
        <f t="shared" si="4"/>
        <v>7.402</v>
      </c>
      <c r="D117" s="9">
        <v>1.767937326836725</v>
      </c>
      <c r="E117" s="16">
        <f t="shared" si="5"/>
        <v>7.789</v>
      </c>
      <c r="F117" s="9">
        <v>1.8603706888315659</v>
      </c>
      <c r="G117" s="20">
        <f t="shared" si="3"/>
        <v>0.09243336199484076</v>
      </c>
      <c r="H117" s="7"/>
    </row>
    <row r="118" spans="1:8" ht="15.75">
      <c r="A118" s="3" t="str">
        <f>'[17]Лист1'!$C$9</f>
        <v>113</v>
      </c>
      <c r="B118" s="3" t="str">
        <f>'[17]Лист1'!$D$15</f>
        <v>57-14862</v>
      </c>
      <c r="C118" s="16">
        <f t="shared" si="4"/>
        <v>0.002</v>
      </c>
      <c r="D118" s="9">
        <v>0.0004776917932549919</v>
      </c>
      <c r="E118" s="16">
        <f t="shared" si="5"/>
        <v>0.002</v>
      </c>
      <c r="F118" s="9">
        <v>0.0004776917932549919</v>
      </c>
      <c r="G118" s="20">
        <f t="shared" si="3"/>
        <v>0</v>
      </c>
      <c r="H118" s="7"/>
    </row>
    <row r="119" spans="1:8" ht="15.75">
      <c r="A119" s="3" t="str">
        <f>'[18]Лист1'!$C$9</f>
        <v>114</v>
      </c>
      <c r="B119" s="3" t="str">
        <f>'[18]Лист1'!$D$15</f>
        <v>57-14806</v>
      </c>
      <c r="C119" s="16">
        <f t="shared" si="4"/>
        <v>44.877</v>
      </c>
      <c r="D119" s="9">
        <v>10.718687302952135</v>
      </c>
      <c r="E119" s="16">
        <f t="shared" si="5"/>
        <v>49.655</v>
      </c>
      <c r="F119" s="9">
        <v>11.859892997038312</v>
      </c>
      <c r="G119" s="20">
        <f t="shared" si="3"/>
        <v>1.1412056940861763</v>
      </c>
      <c r="H119" s="7"/>
    </row>
    <row r="120" spans="1:8" ht="15.75">
      <c r="A120" s="3" t="str">
        <f>'[19]Лист1'!$C$9</f>
        <v>115</v>
      </c>
      <c r="B120" s="3" t="str">
        <f>'[19]Лист1'!$D$15</f>
        <v>57-14668</v>
      </c>
      <c r="C120" s="16">
        <f t="shared" si="4"/>
        <v>7.845999999999999</v>
      </c>
      <c r="D120" s="9">
        <v>1.8739849049393331</v>
      </c>
      <c r="E120" s="16">
        <f t="shared" si="5"/>
        <v>8.415467999999999</v>
      </c>
      <c r="F120" s="9">
        <v>2.01</v>
      </c>
      <c r="G120" s="20">
        <f t="shared" si="3"/>
        <v>0.13601509506066667</v>
      </c>
      <c r="H120" s="7"/>
    </row>
    <row r="121" spans="1:8" ht="15.75">
      <c r="A121" s="3" t="str">
        <f>'[20]Лист1'!$C$9</f>
        <v>116</v>
      </c>
      <c r="B121" s="3" t="str">
        <f>'[20]Лист1'!$D$15</f>
        <v>57-14658</v>
      </c>
      <c r="C121" s="16">
        <f t="shared" si="4"/>
        <v>74.59100000000001</v>
      </c>
      <c r="D121" s="9">
        <v>17.81575427534155</v>
      </c>
      <c r="E121" s="16">
        <f t="shared" si="5"/>
        <v>75.62600000000002</v>
      </c>
      <c r="F121" s="9">
        <v>18.06295977835101</v>
      </c>
      <c r="G121" s="20">
        <f t="shared" si="3"/>
        <v>0.24720550300946087</v>
      </c>
      <c r="H121" s="7"/>
    </row>
    <row r="122" spans="1:8" ht="15.75">
      <c r="A122" s="3" t="str">
        <f>'[21]Лист1'!$C$9</f>
        <v>117</v>
      </c>
      <c r="B122" s="3" t="str">
        <f>'[21]Лист1'!$D$15</f>
        <v>57-14386</v>
      </c>
      <c r="C122" s="16">
        <f t="shared" si="4"/>
        <v>8.35727148</v>
      </c>
      <c r="D122" s="9">
        <v>1.9961</v>
      </c>
      <c r="E122" s="16">
        <f t="shared" si="5"/>
        <v>13.09379832</v>
      </c>
      <c r="F122" s="9">
        <v>3.1274</v>
      </c>
      <c r="G122" s="20">
        <f t="shared" si="3"/>
        <v>1.1313000000000002</v>
      </c>
      <c r="H122" s="7"/>
    </row>
    <row r="123" spans="1:8" ht="15.75">
      <c r="A123" s="3" t="str">
        <f>'[22]Лист1'!$C$9</f>
        <v>118</v>
      </c>
      <c r="B123" s="3" t="str">
        <f>'[22]Лист1'!$D$15</f>
        <v>57-14476</v>
      </c>
      <c r="C123" s="16">
        <f t="shared" si="4"/>
        <v>17.96</v>
      </c>
      <c r="D123" s="9">
        <v>4.289672303429827</v>
      </c>
      <c r="E123" s="16">
        <f t="shared" si="5"/>
        <v>17.96</v>
      </c>
      <c r="F123" s="9">
        <v>4.289672303429827</v>
      </c>
      <c r="G123" s="20">
        <f t="shared" si="3"/>
        <v>0</v>
      </c>
      <c r="H123" s="7"/>
    </row>
    <row r="124" spans="1:8" ht="15.75">
      <c r="A124" s="3" t="str">
        <f>'[23]Лист1'!$C$9</f>
        <v>119</v>
      </c>
      <c r="B124" s="3" t="str">
        <f>'[23]Лист1'!$D$15</f>
        <v>57-14944</v>
      </c>
      <c r="C124" s="16">
        <f t="shared" si="4"/>
        <v>3.166</v>
      </c>
      <c r="D124" s="9">
        <v>0.7561861087226521</v>
      </c>
      <c r="E124" s="16">
        <f t="shared" si="5"/>
        <v>3.239</v>
      </c>
      <c r="F124" s="9">
        <v>0.7736218591764593</v>
      </c>
      <c r="G124" s="20">
        <f t="shared" si="3"/>
        <v>0.017435750453807186</v>
      </c>
      <c r="H124" s="7"/>
    </row>
    <row r="125" spans="1:8" ht="15.75">
      <c r="A125" s="3" t="str">
        <f>'[25]Лист1'!$C$9</f>
        <v>120</v>
      </c>
      <c r="B125" s="3" t="str">
        <f>'[25]Лист1'!$D$15</f>
        <v>57-14698</v>
      </c>
      <c r="C125" s="16">
        <f t="shared" si="4"/>
        <v>6.272245079999999</v>
      </c>
      <c r="D125" s="9">
        <v>1.4981</v>
      </c>
      <c r="E125" s="16">
        <f t="shared" si="5"/>
        <v>9.256177439999998</v>
      </c>
      <c r="F125" s="9">
        <v>2.2108</v>
      </c>
      <c r="G125" s="20">
        <f t="shared" si="3"/>
        <v>0.7126999999999999</v>
      </c>
      <c r="H125" s="7"/>
    </row>
    <row r="126" spans="1:8" ht="15.75">
      <c r="A126" s="3" t="str">
        <f>'[26]Лист1'!$C$9</f>
        <v>121</v>
      </c>
      <c r="B126" s="3" t="str">
        <f>'[26]Лист1'!$D$15</f>
        <v>57-14730</v>
      </c>
      <c r="C126" s="16">
        <f t="shared" si="4"/>
        <v>0</v>
      </c>
      <c r="D126" s="9">
        <v>0</v>
      </c>
      <c r="E126" s="16">
        <f t="shared" si="5"/>
        <v>0</v>
      </c>
      <c r="F126" s="9">
        <v>0</v>
      </c>
      <c r="G126" s="20">
        <f t="shared" si="3"/>
        <v>0</v>
      </c>
      <c r="H126" s="7">
        <v>0.6015</v>
      </c>
    </row>
    <row r="127" spans="1:8" ht="15.75">
      <c r="A127" s="3" t="str">
        <f>'[27]Лист1'!$C$9</f>
        <v>122</v>
      </c>
      <c r="B127" s="3" t="str">
        <f>'[27]Лист1'!$D$15</f>
        <v>57-14560</v>
      </c>
      <c r="C127" s="16">
        <f t="shared" si="4"/>
        <v>3.23</v>
      </c>
      <c r="D127" s="9">
        <v>0.7714722461068119</v>
      </c>
      <c r="E127" s="16">
        <f t="shared" si="5"/>
        <v>3.775</v>
      </c>
      <c r="F127" s="9">
        <v>0.9016432597687972</v>
      </c>
      <c r="G127" s="20">
        <f t="shared" si="3"/>
        <v>0.13017101366198536</v>
      </c>
      <c r="H127" s="7"/>
    </row>
    <row r="128" spans="1:8" ht="15.75">
      <c r="A128" s="3" t="str">
        <f>'[28]Лист1'!$C$9</f>
        <v>123</v>
      </c>
      <c r="B128" s="3" t="str">
        <f>'[28]Лист1'!$D$15</f>
        <v>57-14602</v>
      </c>
      <c r="C128" s="16">
        <f t="shared" si="4"/>
        <v>0</v>
      </c>
      <c r="D128" s="9">
        <v>0</v>
      </c>
      <c r="E128" s="16">
        <f t="shared" si="5"/>
        <v>0</v>
      </c>
      <c r="F128" s="9">
        <v>0</v>
      </c>
      <c r="G128" s="20">
        <f t="shared" si="3"/>
        <v>0</v>
      </c>
      <c r="H128" s="7">
        <v>0.9735</v>
      </c>
    </row>
    <row r="129" spans="1:8" ht="15.75">
      <c r="A129" s="3" t="str">
        <f>'[29]Лист1'!$C$9</f>
        <v>124</v>
      </c>
      <c r="B129" s="3" t="str">
        <f>'[29]Лист1'!$D$15</f>
        <v>57-14886</v>
      </c>
      <c r="C129" s="16">
        <f t="shared" si="4"/>
        <v>10.5674832</v>
      </c>
      <c r="D129" s="9">
        <v>2.524</v>
      </c>
      <c r="E129" s="16">
        <f t="shared" si="5"/>
        <v>10.5674832</v>
      </c>
      <c r="F129" s="9">
        <v>2.524</v>
      </c>
      <c r="G129" s="20">
        <f t="shared" si="3"/>
        <v>0</v>
      </c>
      <c r="H129" s="7"/>
    </row>
    <row r="130" spans="1:8" ht="15.75">
      <c r="A130" s="3" t="str">
        <f>'[30]Лист1'!$C$9</f>
        <v>125</v>
      </c>
      <c r="B130" s="3" t="str">
        <f>'[30]Лист1'!$D$15</f>
        <v>57-14648</v>
      </c>
      <c r="C130" s="16">
        <f t="shared" si="4"/>
        <v>28.038</v>
      </c>
      <c r="D130" s="9">
        <v>6.696761249641732</v>
      </c>
      <c r="E130" s="16">
        <f t="shared" si="5"/>
        <v>32.512</v>
      </c>
      <c r="F130" s="9">
        <v>7.765357791153148</v>
      </c>
      <c r="G130" s="20">
        <f t="shared" si="3"/>
        <v>1.0685965415114165</v>
      </c>
      <c r="H130" s="7"/>
    </row>
    <row r="131" spans="1:8" ht="15.75">
      <c r="A131" s="3" t="str">
        <f>'[31]Лист1'!$C$9</f>
        <v>126</v>
      </c>
      <c r="B131" s="3" t="str">
        <f>'[31]Лист1'!$D$15</f>
        <v>57-15010</v>
      </c>
      <c r="C131" s="16">
        <f t="shared" si="4"/>
        <v>0</v>
      </c>
      <c r="D131" s="9">
        <v>0</v>
      </c>
      <c r="E131" s="16">
        <f t="shared" si="5"/>
        <v>0</v>
      </c>
      <c r="F131" s="9">
        <v>0</v>
      </c>
      <c r="G131" s="20">
        <f t="shared" si="3"/>
        <v>0</v>
      </c>
      <c r="H131" s="7">
        <v>0.8999999999999999</v>
      </c>
    </row>
    <row r="132" spans="1:8" ht="15.75">
      <c r="A132" s="3" t="str">
        <f>'[32]Лист1'!$C$9</f>
        <v>127</v>
      </c>
      <c r="B132" s="3" t="str">
        <f>'[32]Лист1'!$D$15</f>
        <v>57-14866</v>
      </c>
      <c r="C132" s="16">
        <f t="shared" si="4"/>
        <v>12.852</v>
      </c>
      <c r="D132" s="9">
        <v>3.069647463456578</v>
      </c>
      <c r="E132" s="16">
        <f t="shared" si="5"/>
        <v>15.743</v>
      </c>
      <c r="F132" s="9">
        <v>3.760150950606669</v>
      </c>
      <c r="G132" s="20">
        <f t="shared" si="3"/>
        <v>0.690503487150091</v>
      </c>
      <c r="H132" s="7"/>
    </row>
    <row r="133" spans="1:8" ht="15.75">
      <c r="A133" s="3" t="str">
        <f>'[33]Лист1'!$C$9</f>
        <v>128</v>
      </c>
      <c r="B133" s="3" t="str">
        <f>'[33]Лист1'!$D$15</f>
        <v>57-15028</v>
      </c>
      <c r="C133" s="16">
        <f t="shared" si="4"/>
        <v>0</v>
      </c>
      <c r="D133" s="9">
        <v>0</v>
      </c>
      <c r="E133" s="16">
        <f t="shared" si="5"/>
        <v>0</v>
      </c>
      <c r="F133" s="9">
        <v>0</v>
      </c>
      <c r="G133" s="20">
        <f t="shared" si="3"/>
        <v>0</v>
      </c>
      <c r="H133" s="7">
        <v>0.5984999999999999</v>
      </c>
    </row>
    <row r="134" spans="1:8" ht="15.75">
      <c r="A134" s="3" t="str">
        <f>'[34]Лист1'!$C$9</f>
        <v>129</v>
      </c>
      <c r="B134" s="3" t="str">
        <f>'[34]Лист1'!$D$15</f>
        <v>57-15042</v>
      </c>
      <c r="C134" s="16">
        <f t="shared" si="4"/>
        <v>0</v>
      </c>
      <c r="D134" s="9">
        <v>0</v>
      </c>
      <c r="E134" s="16">
        <f t="shared" si="5"/>
        <v>0</v>
      </c>
      <c r="F134" s="9">
        <v>0</v>
      </c>
      <c r="G134" s="20">
        <f aca="true" t="shared" si="6" ref="G134:G156">F134-D134</f>
        <v>0</v>
      </c>
      <c r="H134" s="7">
        <v>0.663</v>
      </c>
    </row>
    <row r="135" spans="1:8" ht="15.75">
      <c r="A135" s="3" t="str">
        <f>'[36]Лист1'!$C$9</f>
        <v>130</v>
      </c>
      <c r="B135" s="3" t="str">
        <f>'[36]Лист1'!$D$15</f>
        <v>57-14140</v>
      </c>
      <c r="C135" s="16">
        <f aca="true" t="shared" si="7" ref="C135:C157">D135*4.1868</f>
        <v>3.574</v>
      </c>
      <c r="D135" s="9">
        <v>0.8536352345466705</v>
      </c>
      <c r="E135" s="16">
        <f aca="true" t="shared" si="8" ref="E135:E157">F135*4.1868</f>
        <v>3.574</v>
      </c>
      <c r="F135" s="9">
        <v>0.8536352345466705</v>
      </c>
      <c r="G135" s="20">
        <f t="shared" si="6"/>
        <v>0</v>
      </c>
      <c r="H135" s="7"/>
    </row>
    <row r="136" spans="1:8" ht="15.75">
      <c r="A136" s="3" t="str">
        <f>'[37]Лист1'!$C$9</f>
        <v>131</v>
      </c>
      <c r="B136" s="3" t="str">
        <f>'[37]Лист1'!$D$15</f>
        <v>57-14724</v>
      </c>
      <c r="C136" s="16">
        <f t="shared" si="7"/>
        <v>6.484</v>
      </c>
      <c r="D136" s="9">
        <v>1.5486767937326837</v>
      </c>
      <c r="E136" s="16">
        <f t="shared" si="8"/>
        <v>8.478</v>
      </c>
      <c r="F136" s="9">
        <v>2.0249355116079104</v>
      </c>
      <c r="G136" s="20">
        <f t="shared" si="6"/>
        <v>0.47625871787522667</v>
      </c>
      <c r="H136" s="7"/>
    </row>
    <row r="137" spans="1:8" ht="15.75">
      <c r="A137" s="3" t="str">
        <f>'[38]Лист1'!$C$9</f>
        <v>132</v>
      </c>
      <c r="B137" s="3" t="str">
        <f>'[38]Лист1'!$D$15</f>
        <v>57-14452</v>
      </c>
      <c r="C137" s="16">
        <f t="shared" si="7"/>
        <v>13.014000000000001</v>
      </c>
      <c r="D137" s="9">
        <v>3.1083404987102323</v>
      </c>
      <c r="E137" s="16">
        <f t="shared" si="8"/>
        <v>15.934960799999999</v>
      </c>
      <c r="F137" s="9">
        <v>3.806</v>
      </c>
      <c r="G137" s="20">
        <f t="shared" si="6"/>
        <v>0.6976595012897677</v>
      </c>
      <c r="H137" s="7"/>
    </row>
    <row r="138" spans="1:8" ht="15.75">
      <c r="A138" s="3" t="str">
        <f>'[39]Лист1'!$C$9</f>
        <v>133</v>
      </c>
      <c r="B138" s="3" t="str">
        <f>'[39]Лист1'!$D$15</f>
        <v>57-14770</v>
      </c>
      <c r="C138" s="16">
        <f t="shared" si="7"/>
        <v>58.629</v>
      </c>
      <c r="D138" s="9">
        <v>14.003296073373459</v>
      </c>
      <c r="E138" s="16">
        <f t="shared" si="8"/>
        <v>61.455</v>
      </c>
      <c r="F138" s="9">
        <v>14.678274577242764</v>
      </c>
      <c r="G138" s="20">
        <f t="shared" si="6"/>
        <v>0.6749785038693048</v>
      </c>
      <c r="H138" s="7"/>
    </row>
    <row r="139" spans="1:8" ht="15.75">
      <c r="A139" s="3" t="str">
        <f>'[40]Лист1'!$C$9</f>
        <v>134</v>
      </c>
      <c r="B139" s="3" t="str">
        <f>'[40]Лист1'!$D$15</f>
        <v>57-14672</v>
      </c>
      <c r="C139" s="16">
        <f t="shared" si="7"/>
        <v>15.9475212</v>
      </c>
      <c r="D139" s="9">
        <v>3.809</v>
      </c>
      <c r="E139" s="16">
        <f t="shared" si="8"/>
        <v>16.7430132</v>
      </c>
      <c r="F139" s="9">
        <v>3.999</v>
      </c>
      <c r="G139" s="20">
        <f t="shared" si="6"/>
        <v>0.18999999999999995</v>
      </c>
      <c r="H139" s="7"/>
    </row>
    <row r="140" spans="1:8" ht="15.75">
      <c r="A140" s="3" t="str">
        <f>'[41]Лист1'!$C$9</f>
        <v>135</v>
      </c>
      <c r="B140" s="3" t="str">
        <f>'[41]Лист1'!$D$15</f>
        <v>57-14590</v>
      </c>
      <c r="C140" s="16">
        <f t="shared" si="7"/>
        <v>9.57688632</v>
      </c>
      <c r="D140" s="9">
        <v>2.2874</v>
      </c>
      <c r="E140" s="16">
        <f t="shared" si="8"/>
        <v>14.0006592</v>
      </c>
      <c r="F140" s="9">
        <v>3.344</v>
      </c>
      <c r="G140" s="20">
        <f t="shared" si="6"/>
        <v>1.0566</v>
      </c>
      <c r="H140" s="19"/>
    </row>
    <row r="141" spans="1:8" ht="15.75">
      <c r="A141" s="3" t="str">
        <f>'[42]Лист1'!$C$9</f>
        <v>136</v>
      </c>
      <c r="B141" s="3" t="str">
        <f>'[42]Лист1'!$D$15</f>
        <v>57-14344</v>
      </c>
      <c r="C141" s="16">
        <f t="shared" si="7"/>
        <v>27.052</v>
      </c>
      <c r="D141" s="9">
        <v>6.46125919556702</v>
      </c>
      <c r="E141" s="16">
        <f t="shared" si="8"/>
        <v>29.675</v>
      </c>
      <c r="F141" s="9">
        <v>7.087751982420943</v>
      </c>
      <c r="G141" s="20">
        <f t="shared" si="6"/>
        <v>0.6264927868539223</v>
      </c>
      <c r="H141" s="7"/>
    </row>
    <row r="142" spans="1:8" ht="15.75">
      <c r="A142" s="3" t="str">
        <f>'[43]Лист1'!$C$9</f>
        <v>137</v>
      </c>
      <c r="B142" s="3" t="str">
        <f>'[43]Лист1'!$D$15</f>
        <v>57-14620</v>
      </c>
      <c r="C142" s="16">
        <f t="shared" si="7"/>
        <v>0</v>
      </c>
      <c r="D142" s="9">
        <v>0</v>
      </c>
      <c r="E142" s="16">
        <f t="shared" si="8"/>
        <v>0</v>
      </c>
      <c r="F142" s="9">
        <v>0</v>
      </c>
      <c r="G142" s="20">
        <f t="shared" si="6"/>
        <v>0</v>
      </c>
      <c r="H142" s="7">
        <v>0.6</v>
      </c>
    </row>
    <row r="143" spans="1:8" ht="15.75">
      <c r="A143" s="3" t="str">
        <f>'[44]Лист1'!$C$9</f>
        <v>138</v>
      </c>
      <c r="B143" s="3" t="str">
        <f>'[44]Лист1'!$D$15</f>
        <v>57-14622</v>
      </c>
      <c r="C143" s="16">
        <f t="shared" si="7"/>
        <v>65.637</v>
      </c>
      <c r="D143" s="9">
        <v>15.677128116938952</v>
      </c>
      <c r="E143" s="16">
        <f t="shared" si="8"/>
        <v>68.83400000000002</v>
      </c>
      <c r="F143" s="9">
        <v>16.44071844845706</v>
      </c>
      <c r="G143" s="20">
        <f t="shared" si="6"/>
        <v>0.7635903315181061</v>
      </c>
      <c r="H143" s="7"/>
    </row>
    <row r="144" spans="1:9" ht="15.75">
      <c r="A144" s="3" t="str">
        <f>'[45]Лист1'!$C$9</f>
        <v>139</v>
      </c>
      <c r="B144" s="3" t="str">
        <f>'[45]Лист1'!$D$15</f>
        <v>57-13878</v>
      </c>
      <c r="C144" s="16">
        <f t="shared" si="7"/>
        <v>57.985</v>
      </c>
      <c r="D144" s="9">
        <v>13.849479315945352</v>
      </c>
      <c r="E144" s="16">
        <f t="shared" si="8"/>
        <v>57.985</v>
      </c>
      <c r="F144" s="9">
        <v>13.849479315945352</v>
      </c>
      <c r="G144" s="20">
        <f t="shared" si="6"/>
        <v>0</v>
      </c>
      <c r="H144" s="7"/>
      <c r="I144" s="14"/>
    </row>
    <row r="145" spans="1:9" ht="15.75">
      <c r="A145" s="3" t="str">
        <f>'[47]Лист1'!$C$9</f>
        <v>140</v>
      </c>
      <c r="B145" s="3" t="str">
        <f>'[47]Лист1'!$D$15</f>
        <v>57-14430</v>
      </c>
      <c r="C145" s="16">
        <f t="shared" si="7"/>
        <v>6.037</v>
      </c>
      <c r="D145" s="9">
        <v>1.441912677940193</v>
      </c>
      <c r="E145" s="16">
        <f t="shared" si="8"/>
        <v>6.437</v>
      </c>
      <c r="F145" s="9">
        <v>1.5374510365911915</v>
      </c>
      <c r="G145" s="20">
        <f t="shared" si="6"/>
        <v>0.09553835865099858</v>
      </c>
      <c r="H145" s="7"/>
      <c r="I145" s="14"/>
    </row>
    <row r="146" spans="1:9" ht="15.75">
      <c r="A146" s="3" t="str">
        <f>'[48]Лист1'!$C$9</f>
        <v>141</v>
      </c>
      <c r="B146" s="3" t="str">
        <f>'[48]Лист1'!$D$15</f>
        <v>57-15060</v>
      </c>
      <c r="C146" s="16">
        <f t="shared" si="7"/>
        <v>87.051</v>
      </c>
      <c r="D146" s="9">
        <v>20.79177414732015</v>
      </c>
      <c r="E146" s="16">
        <f t="shared" si="8"/>
        <v>87.05194560000001</v>
      </c>
      <c r="F146" s="9">
        <v>20.792</v>
      </c>
      <c r="G146" s="20">
        <f t="shared" si="6"/>
        <v>0.0002258526798506466</v>
      </c>
      <c r="H146" s="7"/>
      <c r="I146" s="14"/>
    </row>
    <row r="147" spans="1:8" ht="15.75">
      <c r="A147" s="3" t="str">
        <f>'[49]Лист1'!$C$9</f>
        <v>142</v>
      </c>
      <c r="B147" s="3" t="str">
        <f>'[49]Лист1'!$D$15</f>
        <v>57-14884</v>
      </c>
      <c r="C147" s="16">
        <f t="shared" si="7"/>
        <v>1.813</v>
      </c>
      <c r="D147" s="9">
        <v>0.43302761058565015</v>
      </c>
      <c r="E147" s="16">
        <f t="shared" si="8"/>
        <v>2.707</v>
      </c>
      <c r="F147" s="9">
        <v>0.6465558421706314</v>
      </c>
      <c r="G147" s="20">
        <f t="shared" si="6"/>
        <v>0.2135282315849813</v>
      </c>
      <c r="H147" s="7"/>
    </row>
    <row r="148" spans="1:8" ht="15.75">
      <c r="A148" s="3" t="str">
        <f>'[50]Лист1'!$C$9</f>
        <v>143</v>
      </c>
      <c r="B148" s="3" t="str">
        <f>'[50]Лист1'!$D$15</f>
        <v>57-14132</v>
      </c>
      <c r="C148" s="16">
        <f t="shared" si="7"/>
        <v>118.139</v>
      </c>
      <c r="D148" s="9">
        <v>28.217015381675743</v>
      </c>
      <c r="E148" s="16">
        <f t="shared" si="8"/>
        <v>123.479</v>
      </c>
      <c r="F148" s="9">
        <v>29.49245246966657</v>
      </c>
      <c r="G148" s="20">
        <f t="shared" si="6"/>
        <v>1.2754370879908272</v>
      </c>
      <c r="H148" s="7"/>
    </row>
    <row r="149" spans="1:8" ht="15.75">
      <c r="A149" s="3" t="str">
        <f>'[51]Лист1'!$C$9</f>
        <v>144</v>
      </c>
      <c r="B149" s="3" t="str">
        <f>'[51]Лист1'!$D$15</f>
        <v>57-15036</v>
      </c>
      <c r="C149" s="16">
        <f t="shared" si="7"/>
        <v>98.911</v>
      </c>
      <c r="D149" s="9">
        <v>23.62448648132225</v>
      </c>
      <c r="E149" s="16">
        <f t="shared" si="8"/>
        <v>102.755</v>
      </c>
      <c r="F149" s="9">
        <v>24.542610107958346</v>
      </c>
      <c r="G149" s="20">
        <f t="shared" si="6"/>
        <v>0.9181236266360955</v>
      </c>
      <c r="H149" s="7"/>
    </row>
    <row r="150" spans="1:8" ht="15.75">
      <c r="A150" s="3" t="str">
        <f>'[52]Лист1'!$C$9</f>
        <v>145</v>
      </c>
      <c r="B150" s="3" t="str">
        <f>'[52]Лист1'!$D$15</f>
        <v>57-14354</v>
      </c>
      <c r="C150" s="16">
        <f t="shared" si="7"/>
        <v>7.419</v>
      </c>
      <c r="D150" s="9">
        <v>1.7719977070793924</v>
      </c>
      <c r="E150" s="16">
        <f t="shared" si="8"/>
        <v>7.419</v>
      </c>
      <c r="F150" s="9">
        <v>1.7719977070793924</v>
      </c>
      <c r="G150" s="20">
        <f t="shared" si="6"/>
        <v>0</v>
      </c>
      <c r="H150" s="7"/>
    </row>
    <row r="151" spans="1:8" ht="15.75">
      <c r="A151" s="3" t="str">
        <f>'[53]Лист1'!$C$9</f>
        <v>146</v>
      </c>
      <c r="B151" s="3" t="str">
        <f>'[53]Лист1'!$D$15</f>
        <v>57-14480</v>
      </c>
      <c r="C151" s="16">
        <f t="shared" si="7"/>
        <v>12.491</v>
      </c>
      <c r="D151" s="9">
        <v>2.983424094774052</v>
      </c>
      <c r="E151" s="16">
        <f t="shared" si="8"/>
        <v>14.34</v>
      </c>
      <c r="F151" s="9">
        <v>3.425050157638292</v>
      </c>
      <c r="G151" s="20">
        <f t="shared" si="6"/>
        <v>0.4416260628642399</v>
      </c>
      <c r="H151" s="7"/>
    </row>
    <row r="152" spans="1:8" ht="15.75">
      <c r="A152" s="3" t="str">
        <f>'[54]Лист1'!$C$9</f>
        <v>147</v>
      </c>
      <c r="B152" s="3" t="str">
        <f>'[54]Лист1'!$D$15</f>
        <v>57-14808</v>
      </c>
      <c r="C152" s="16">
        <f t="shared" si="7"/>
        <v>90.501</v>
      </c>
      <c r="D152" s="9">
        <v>21.615792490685013</v>
      </c>
      <c r="E152" s="16">
        <f t="shared" si="8"/>
        <v>92.697</v>
      </c>
      <c r="F152" s="9">
        <v>22.140298079678992</v>
      </c>
      <c r="G152" s="20">
        <f t="shared" si="6"/>
        <v>0.5245055889939785</v>
      </c>
      <c r="H152" s="7"/>
    </row>
    <row r="153" spans="1:8" ht="15.75">
      <c r="A153" s="3" t="str">
        <f>'[55]Лист1'!$C$9</f>
        <v>148</v>
      </c>
      <c r="B153" s="3" t="str">
        <f>'[55]Лист1'!$D$15</f>
        <v>57-12074</v>
      </c>
      <c r="C153" s="16">
        <f t="shared" si="7"/>
        <v>5.61533616</v>
      </c>
      <c r="D153" s="9">
        <v>1.3412</v>
      </c>
      <c r="E153" s="16">
        <f t="shared" si="8"/>
        <v>8.15128092</v>
      </c>
      <c r="F153" s="9">
        <v>1.9469</v>
      </c>
      <c r="G153" s="20">
        <f t="shared" si="6"/>
        <v>0.6057000000000001</v>
      </c>
      <c r="H153" s="7"/>
    </row>
    <row r="154" spans="1:8" ht="15.75">
      <c r="A154" s="3" t="str">
        <f>'[56]Лист1'!$C$9</f>
        <v>149</v>
      </c>
      <c r="B154" s="3" t="str">
        <f>'[56]Лист1'!$D$15</f>
        <v>57-14438</v>
      </c>
      <c r="C154" s="16">
        <f t="shared" si="7"/>
        <v>0</v>
      </c>
      <c r="D154" s="9">
        <v>0</v>
      </c>
      <c r="E154" s="16">
        <f t="shared" si="8"/>
        <v>0</v>
      </c>
      <c r="F154" s="9">
        <v>0</v>
      </c>
      <c r="G154" s="20">
        <f t="shared" si="6"/>
        <v>0</v>
      </c>
      <c r="H154" s="7">
        <v>0.597</v>
      </c>
    </row>
    <row r="155" spans="1:8" ht="15.75">
      <c r="A155" s="3" t="str">
        <f>'[58]Лист1'!$C$9</f>
        <v>150</v>
      </c>
      <c r="B155" s="3" t="str">
        <f>'[58]Лист1'!$D$15</f>
        <v>57-14324</v>
      </c>
      <c r="C155" s="16">
        <f t="shared" si="7"/>
        <v>0</v>
      </c>
      <c r="D155" s="9">
        <v>0</v>
      </c>
      <c r="E155" s="16">
        <f t="shared" si="8"/>
        <v>0</v>
      </c>
      <c r="F155" s="9">
        <v>0</v>
      </c>
      <c r="G155" s="20">
        <f t="shared" si="6"/>
        <v>0</v>
      </c>
      <c r="H155" s="7">
        <v>0.9810000000000001</v>
      </c>
    </row>
    <row r="156" spans="1:8" ht="15.75">
      <c r="A156" s="3" t="str">
        <f>'[59]Лист1'!$C$9</f>
        <v>151</v>
      </c>
      <c r="B156" s="3" t="str">
        <f>'[59]Лист1'!$D$15</f>
        <v>57-14664</v>
      </c>
      <c r="C156" s="16">
        <f t="shared" si="7"/>
        <v>27.478</v>
      </c>
      <c r="D156" s="9">
        <v>6.563007547530334</v>
      </c>
      <c r="E156" s="16">
        <f t="shared" si="8"/>
        <v>27.477968399999998</v>
      </c>
      <c r="F156" s="9">
        <v>6.563</v>
      </c>
      <c r="G156" s="20">
        <f t="shared" si="6"/>
        <v>-7.547530334051089E-06</v>
      </c>
      <c r="H156" s="7"/>
    </row>
    <row r="157" spans="1:9" ht="15.75">
      <c r="A157" s="3" t="str">
        <f>'[60]Лист1'!$C$9</f>
        <v>152</v>
      </c>
      <c r="B157" s="3" t="str">
        <f>'[60]Лист1'!$D$15</f>
        <v>57-14380</v>
      </c>
      <c r="C157" s="16">
        <f t="shared" si="7"/>
        <v>15.466</v>
      </c>
      <c r="D157" s="9">
        <v>3.693990637240852</v>
      </c>
      <c r="E157" s="16">
        <f t="shared" si="8"/>
        <v>17.948</v>
      </c>
      <c r="F157" s="9">
        <v>4.286806152670297</v>
      </c>
      <c r="G157" s="17">
        <f>F157-D157</f>
        <v>0.5928155154294452</v>
      </c>
      <c r="H157" s="7"/>
      <c r="I157" s="15"/>
    </row>
    <row r="158" spans="1:10" ht="15.75">
      <c r="A158" s="10" t="s">
        <v>5</v>
      </c>
      <c r="B158" s="11"/>
      <c r="C158" s="11"/>
      <c r="D158" s="21"/>
      <c r="E158" s="21"/>
      <c r="F158" s="21"/>
      <c r="G158" s="24">
        <f>SUM(G6:H157)</f>
        <v>77.18808517244669</v>
      </c>
      <c r="H158" s="24"/>
      <c r="I158" s="14"/>
      <c r="J158" s="14"/>
    </row>
    <row r="159" spans="1:9" ht="15.75">
      <c r="A159" s="42" t="s">
        <v>6</v>
      </c>
      <c r="B159" s="42"/>
      <c r="C159" s="42"/>
      <c r="D159" s="42">
        <v>403.89</v>
      </c>
      <c r="E159" s="42"/>
      <c r="F159" s="42">
        <v>503.242</v>
      </c>
      <c r="G159" s="25">
        <f>F159-D159+G160</f>
        <v>103.04800000000003</v>
      </c>
      <c r="H159" s="25"/>
      <c r="I159" s="14"/>
    </row>
    <row r="160" spans="1:9" ht="15.75">
      <c r="A160" s="42" t="s">
        <v>17</v>
      </c>
      <c r="B160" s="42"/>
      <c r="C160" s="42"/>
      <c r="D160" s="42"/>
      <c r="E160" s="42"/>
      <c r="F160" s="42"/>
      <c r="G160" s="25">
        <v>3.696</v>
      </c>
      <c r="H160" s="25"/>
      <c r="I160" s="14"/>
    </row>
    <row r="161" spans="1:10" ht="15.75">
      <c r="A161" s="22" t="s">
        <v>7</v>
      </c>
      <c r="B161" s="22"/>
      <c r="C161" s="22"/>
      <c r="D161" s="22"/>
      <c r="E161" s="22"/>
      <c r="F161" s="22"/>
      <c r="G161" s="24">
        <f>G159-G158</f>
        <v>25.85991482755334</v>
      </c>
      <c r="H161" s="24"/>
      <c r="I161" s="14"/>
      <c r="J161" s="14"/>
    </row>
    <row r="162" spans="1:8" ht="15.75">
      <c r="A162" s="22" t="s">
        <v>8</v>
      </c>
      <c r="B162" s="22"/>
      <c r="C162" s="22"/>
      <c r="D162" s="22"/>
      <c r="E162" s="22"/>
      <c r="F162" s="22"/>
      <c r="G162" s="23">
        <f>G161/7549.2</f>
        <v>0.0034255172505104304</v>
      </c>
      <c r="H162" s="23"/>
    </row>
    <row r="163" spans="1:8" ht="15.75">
      <c r="A163" s="1"/>
      <c r="B163" s="1"/>
      <c r="C163" s="1"/>
      <c r="D163" s="1"/>
      <c r="E163" s="1"/>
      <c r="F163" s="5"/>
      <c r="G163" s="1"/>
      <c r="H163" s="12"/>
    </row>
    <row r="164" spans="1:8" ht="15.75">
      <c r="A164" s="1"/>
      <c r="B164" s="1"/>
      <c r="C164" s="1"/>
      <c r="D164" s="1"/>
      <c r="E164" s="1"/>
      <c r="F164" s="5"/>
      <c r="G164" s="1"/>
      <c r="H164" s="12"/>
    </row>
    <row r="165" spans="1:8" ht="15.75">
      <c r="A165" s="1"/>
      <c r="B165" s="1"/>
      <c r="C165" s="1"/>
      <c r="D165" s="1"/>
      <c r="E165" s="1"/>
      <c r="F165" s="5"/>
      <c r="G165" s="1"/>
      <c r="H165" s="12"/>
    </row>
    <row r="166" spans="1:8" ht="15.75">
      <c r="A166" s="1"/>
      <c r="B166" s="1"/>
      <c r="C166" s="1"/>
      <c r="D166" s="1"/>
      <c r="E166" s="1"/>
      <c r="F166" s="5"/>
      <c r="G166" s="1"/>
      <c r="H166" s="12"/>
    </row>
    <row r="167" spans="1:8" ht="15.75">
      <c r="A167" s="1"/>
      <c r="B167" s="1"/>
      <c r="C167" s="1"/>
      <c r="D167" s="1"/>
      <c r="E167" s="1"/>
      <c r="F167" s="5"/>
      <c r="G167" s="1"/>
      <c r="H167" s="12"/>
    </row>
    <row r="168" spans="1:8" ht="15.75">
      <c r="A168" s="1"/>
      <c r="B168" s="1"/>
      <c r="C168" s="1"/>
      <c r="D168" s="1"/>
      <c r="E168" s="1"/>
      <c r="F168" s="5"/>
      <c r="G168" s="1"/>
      <c r="H168" s="12"/>
    </row>
    <row r="169" spans="1:8" ht="15.75">
      <c r="A169" s="1"/>
      <c r="B169" s="1"/>
      <c r="C169" s="1"/>
      <c r="D169" s="1"/>
      <c r="E169" s="1"/>
      <c r="F169" s="5"/>
      <c r="G169" s="1"/>
      <c r="H169" s="12"/>
    </row>
    <row r="170" spans="1:8" ht="15.75">
      <c r="A170" s="1"/>
      <c r="B170" s="1"/>
      <c r="C170" s="1"/>
      <c r="D170" s="1"/>
      <c r="E170" s="1"/>
      <c r="F170" s="5"/>
      <c r="G170" s="1"/>
      <c r="H170" s="12"/>
    </row>
    <row r="171" spans="1:8" ht="15.75">
      <c r="A171" s="1"/>
      <c r="B171" s="1"/>
      <c r="C171" s="1"/>
      <c r="D171" s="1"/>
      <c r="E171" s="1"/>
      <c r="F171" s="5"/>
      <c r="G171" s="1"/>
      <c r="H171" s="12"/>
    </row>
    <row r="172" spans="1:8" ht="15.75">
      <c r="A172" s="1"/>
      <c r="B172" s="1"/>
      <c r="C172" s="1"/>
      <c r="D172" s="1"/>
      <c r="E172" s="1"/>
      <c r="F172" s="5"/>
      <c r="G172" s="1"/>
      <c r="H172" s="12"/>
    </row>
    <row r="173" spans="1:8" ht="15.75">
      <c r="A173" s="1"/>
      <c r="B173" s="1"/>
      <c r="C173" s="1"/>
      <c r="D173" s="1"/>
      <c r="E173" s="1"/>
      <c r="F173" s="5"/>
      <c r="G173" s="1"/>
      <c r="H173" s="12"/>
    </row>
    <row r="174" spans="1:8" ht="15.75">
      <c r="A174" s="1"/>
      <c r="B174" s="1"/>
      <c r="C174" s="1"/>
      <c r="D174" s="1"/>
      <c r="E174" s="1"/>
      <c r="F174" s="5"/>
      <c r="G174" s="1"/>
      <c r="H174" s="12"/>
    </row>
    <row r="175" spans="1:8" ht="15.75">
      <c r="A175" s="1"/>
      <c r="B175" s="1"/>
      <c r="C175" s="1"/>
      <c r="D175" s="1"/>
      <c r="E175" s="1"/>
      <c r="F175" s="5"/>
      <c r="G175" s="1"/>
      <c r="H175" s="12"/>
    </row>
    <row r="176" spans="1:8" ht="15.75">
      <c r="A176" s="1"/>
      <c r="B176" s="1"/>
      <c r="C176" s="1"/>
      <c r="D176" s="1"/>
      <c r="E176" s="1"/>
      <c r="F176" s="5"/>
      <c r="G176" s="1"/>
      <c r="H176" s="12"/>
    </row>
    <row r="177" spans="1:8" ht="15.75">
      <c r="A177" s="1"/>
      <c r="B177" s="1"/>
      <c r="C177" s="1"/>
      <c r="D177" s="1"/>
      <c r="E177" s="1"/>
      <c r="F177" s="5"/>
      <c r="G177" s="1"/>
      <c r="H177" s="12"/>
    </row>
    <row r="178" spans="1:8" ht="15.75">
      <c r="A178" s="1"/>
      <c r="B178" s="1"/>
      <c r="C178" s="1"/>
      <c r="D178" s="1"/>
      <c r="E178" s="1"/>
      <c r="F178" s="5"/>
      <c r="G178" s="1"/>
      <c r="H178" s="12"/>
    </row>
    <row r="179" spans="1:8" ht="15.75">
      <c r="A179" s="1"/>
      <c r="B179" s="1"/>
      <c r="C179" s="1"/>
      <c r="D179" s="1"/>
      <c r="E179" s="1"/>
      <c r="F179" s="5"/>
      <c r="G179" s="1"/>
      <c r="H179" s="12"/>
    </row>
    <row r="180" spans="1:8" ht="15.75">
      <c r="A180" s="1"/>
      <c r="B180" s="1"/>
      <c r="C180" s="1"/>
      <c r="D180" s="1"/>
      <c r="E180" s="1"/>
      <c r="F180" s="5"/>
      <c r="G180" s="1"/>
      <c r="H180" s="12"/>
    </row>
    <row r="181" spans="1:8" ht="15.75">
      <c r="A181" s="1"/>
      <c r="B181" s="1"/>
      <c r="C181" s="1"/>
      <c r="D181" s="1"/>
      <c r="E181" s="1"/>
      <c r="F181" s="5"/>
      <c r="G181" s="1"/>
      <c r="H181" s="12"/>
    </row>
    <row r="182" spans="1:8" ht="15.75">
      <c r="A182" s="1"/>
      <c r="B182" s="1"/>
      <c r="C182" s="1"/>
      <c r="D182" s="1"/>
      <c r="E182" s="1"/>
      <c r="F182" s="5"/>
      <c r="G182" s="1"/>
      <c r="H182" s="12"/>
    </row>
    <row r="183" spans="1:8" ht="15.75">
      <c r="A183" s="1"/>
      <c r="B183" s="1"/>
      <c r="C183" s="1"/>
      <c r="D183" s="1"/>
      <c r="E183" s="1"/>
      <c r="F183" s="5"/>
      <c r="G183" s="1"/>
      <c r="H183" s="12"/>
    </row>
    <row r="184" spans="1:8" ht="15.75">
      <c r="A184" s="1"/>
      <c r="B184" s="1"/>
      <c r="C184" s="1"/>
      <c r="D184" s="1"/>
      <c r="E184" s="1"/>
      <c r="F184" s="5"/>
      <c r="G184" s="1"/>
      <c r="H184" s="12"/>
    </row>
    <row r="185" spans="1:8" ht="15.75">
      <c r="A185" s="1"/>
      <c r="B185" s="1"/>
      <c r="C185" s="1"/>
      <c r="D185" s="1"/>
      <c r="E185" s="1"/>
      <c r="F185" s="5"/>
      <c r="G185" s="1"/>
      <c r="H185" s="12"/>
    </row>
    <row r="186" spans="1:8" ht="15.75">
      <c r="A186" s="1"/>
      <c r="B186" s="1"/>
      <c r="C186" s="1"/>
      <c r="D186" s="1"/>
      <c r="E186" s="1"/>
      <c r="F186" s="5"/>
      <c r="G186" s="1"/>
      <c r="H186" s="12"/>
    </row>
    <row r="187" spans="1:8" ht="15.75">
      <c r="A187" s="1"/>
      <c r="B187" s="1"/>
      <c r="C187" s="1"/>
      <c r="D187" s="1"/>
      <c r="E187" s="1"/>
      <c r="F187" s="5"/>
      <c r="G187" s="1"/>
      <c r="H187" s="12"/>
    </row>
    <row r="188" spans="1:8" ht="15.75">
      <c r="A188" s="1"/>
      <c r="B188" s="1"/>
      <c r="C188" s="1"/>
      <c r="D188" s="1"/>
      <c r="E188" s="1"/>
      <c r="F188" s="5"/>
      <c r="G188" s="1"/>
      <c r="H188" s="12"/>
    </row>
    <row r="189" spans="1:8" ht="15.75">
      <c r="A189" s="1"/>
      <c r="B189" s="1"/>
      <c r="C189" s="1"/>
      <c r="D189" s="1"/>
      <c r="E189" s="1"/>
      <c r="F189" s="5"/>
      <c r="G189" s="1"/>
      <c r="H189" s="12"/>
    </row>
    <row r="190" spans="1:8" ht="15.75">
      <c r="A190" s="1"/>
      <c r="B190" s="1"/>
      <c r="C190" s="1"/>
      <c r="D190" s="1"/>
      <c r="E190" s="1"/>
      <c r="F190" s="5"/>
      <c r="G190" s="1"/>
      <c r="H190" s="12"/>
    </row>
    <row r="191" spans="1:8" ht="15.75">
      <c r="A191" s="1"/>
      <c r="B191" s="1"/>
      <c r="C191" s="1"/>
      <c r="D191" s="1"/>
      <c r="E191" s="1"/>
      <c r="F191" s="5"/>
      <c r="G191" s="1"/>
      <c r="H191" s="12"/>
    </row>
    <row r="192" spans="1:8" ht="15.75">
      <c r="A192" s="1"/>
      <c r="B192" s="1"/>
      <c r="C192" s="1"/>
      <c r="D192" s="1"/>
      <c r="E192" s="1"/>
      <c r="F192" s="5"/>
      <c r="G192" s="1"/>
      <c r="H192" s="12"/>
    </row>
    <row r="193" spans="1:8" ht="15.75">
      <c r="A193" s="1"/>
      <c r="B193" s="1"/>
      <c r="C193" s="1"/>
      <c r="D193" s="1"/>
      <c r="E193" s="1"/>
      <c r="F193" s="5"/>
      <c r="G193" s="1"/>
      <c r="H193" s="12"/>
    </row>
    <row r="194" spans="1:8" ht="15.75">
      <c r="A194" s="1"/>
      <c r="B194" s="1"/>
      <c r="C194" s="1"/>
      <c r="D194" s="1"/>
      <c r="E194" s="1"/>
      <c r="F194" s="5"/>
      <c r="G194" s="1"/>
      <c r="H194" s="12"/>
    </row>
    <row r="195" spans="1:8" ht="15.75">
      <c r="A195" s="1"/>
      <c r="B195" s="1"/>
      <c r="C195" s="1"/>
      <c r="D195" s="1"/>
      <c r="E195" s="1"/>
      <c r="F195" s="5"/>
      <c r="G195" s="1"/>
      <c r="H195" s="12"/>
    </row>
    <row r="196" spans="1:8" ht="15.75">
      <c r="A196" s="1"/>
      <c r="B196" s="1"/>
      <c r="C196" s="1"/>
      <c r="D196" s="1"/>
      <c r="E196" s="1"/>
      <c r="F196" s="5"/>
      <c r="G196" s="1"/>
      <c r="H196" s="12"/>
    </row>
    <row r="197" spans="1:8" ht="15.75">
      <c r="A197" s="1"/>
      <c r="B197" s="1"/>
      <c r="C197" s="1"/>
      <c r="D197" s="1"/>
      <c r="E197" s="1"/>
      <c r="F197" s="5"/>
      <c r="G197" s="1"/>
      <c r="H197" s="12"/>
    </row>
    <row r="198" spans="1:8" ht="15.75">
      <c r="A198" s="1"/>
      <c r="B198" s="1"/>
      <c r="C198" s="1"/>
      <c r="D198" s="1"/>
      <c r="E198" s="1"/>
      <c r="F198" s="5"/>
      <c r="G198" s="1"/>
      <c r="H198" s="12"/>
    </row>
    <row r="199" spans="1:8" ht="15.75">
      <c r="A199" s="1"/>
      <c r="B199" s="1"/>
      <c r="C199" s="1"/>
      <c r="D199" s="1"/>
      <c r="E199" s="1"/>
      <c r="F199" s="5"/>
      <c r="G199" s="1"/>
      <c r="H199" s="12"/>
    </row>
    <row r="200" spans="1:8" ht="15.75">
      <c r="A200" s="1"/>
      <c r="B200" s="1"/>
      <c r="C200" s="1"/>
      <c r="D200" s="1"/>
      <c r="E200" s="1"/>
      <c r="F200" s="5"/>
      <c r="G200" s="1"/>
      <c r="H200" s="12"/>
    </row>
    <row r="201" spans="1:8" ht="15.75">
      <c r="A201" s="1"/>
      <c r="B201" s="1"/>
      <c r="C201" s="1"/>
      <c r="D201" s="1"/>
      <c r="E201" s="1"/>
      <c r="F201" s="5"/>
      <c r="G201" s="1"/>
      <c r="H201" s="12"/>
    </row>
    <row r="202" spans="1:8" ht="15.75">
      <c r="A202" s="1"/>
      <c r="B202" s="1"/>
      <c r="C202" s="1"/>
      <c r="D202" s="1"/>
      <c r="E202" s="1"/>
      <c r="F202" s="5"/>
      <c r="G202" s="1"/>
      <c r="H202" s="12"/>
    </row>
    <row r="203" spans="1:8" ht="15.75">
      <c r="A203" s="1"/>
      <c r="B203" s="1"/>
      <c r="C203" s="1"/>
      <c r="D203" s="1"/>
      <c r="E203" s="1"/>
      <c r="F203" s="5"/>
      <c r="G203" s="1"/>
      <c r="H203" s="12"/>
    </row>
    <row r="204" spans="1:8" ht="15.75">
      <c r="A204" s="1"/>
      <c r="B204" s="1"/>
      <c r="C204" s="1"/>
      <c r="D204" s="1"/>
      <c r="E204" s="1"/>
      <c r="F204" s="5"/>
      <c r="G204" s="1"/>
      <c r="H204" s="12"/>
    </row>
    <row r="205" spans="1:8" ht="15.75">
      <c r="A205" s="1"/>
      <c r="B205" s="1"/>
      <c r="C205" s="1"/>
      <c r="D205" s="1"/>
      <c r="E205" s="1"/>
      <c r="F205" s="5"/>
      <c r="G205" s="1"/>
      <c r="H205" s="12"/>
    </row>
    <row r="206" spans="1:8" ht="15.75">
      <c r="A206" s="1"/>
      <c r="B206" s="1"/>
      <c r="C206" s="1"/>
      <c r="D206" s="1"/>
      <c r="E206" s="1"/>
      <c r="F206" s="5"/>
      <c r="G206" s="1"/>
      <c r="H206" s="12"/>
    </row>
    <row r="207" spans="1:8" ht="15.75">
      <c r="A207" s="1"/>
      <c r="B207" s="1"/>
      <c r="C207" s="1"/>
      <c r="D207" s="1"/>
      <c r="E207" s="1"/>
      <c r="F207" s="5"/>
      <c r="G207" s="1"/>
      <c r="H207" s="12"/>
    </row>
    <row r="208" spans="1:8" ht="15.75">
      <c r="A208" s="1"/>
      <c r="B208" s="1"/>
      <c r="C208" s="1"/>
      <c r="D208" s="1"/>
      <c r="E208" s="1"/>
      <c r="F208" s="5"/>
      <c r="G208" s="1"/>
      <c r="H208" s="12"/>
    </row>
    <row r="209" spans="1:8" ht="15.75">
      <c r="A209" s="1"/>
      <c r="B209" s="1"/>
      <c r="C209" s="1"/>
      <c r="D209" s="1"/>
      <c r="E209" s="1"/>
      <c r="F209" s="5"/>
      <c r="G209" s="1"/>
      <c r="H209" s="12"/>
    </row>
    <row r="210" spans="1:8" ht="15.75">
      <c r="A210" s="1"/>
      <c r="B210" s="1"/>
      <c r="C210" s="1"/>
      <c r="D210" s="1"/>
      <c r="E210" s="1"/>
      <c r="F210" s="5"/>
      <c r="G210" s="1"/>
      <c r="H210" s="12"/>
    </row>
    <row r="211" spans="1:8" ht="15.75">
      <c r="A211" s="1"/>
      <c r="B211" s="1"/>
      <c r="C211" s="1"/>
      <c r="D211" s="1"/>
      <c r="E211" s="1"/>
      <c r="F211" s="5"/>
      <c r="G211" s="1"/>
      <c r="H211" s="12"/>
    </row>
    <row r="212" spans="1:8" ht="15.75">
      <c r="A212" s="1"/>
      <c r="B212" s="1"/>
      <c r="C212" s="1"/>
      <c r="D212" s="1"/>
      <c r="E212" s="1"/>
      <c r="F212" s="5"/>
      <c r="G212" s="1"/>
      <c r="H212" s="12"/>
    </row>
    <row r="213" spans="1:8" ht="15.75">
      <c r="A213" s="1"/>
      <c r="B213" s="1"/>
      <c r="C213" s="1"/>
      <c r="D213" s="1"/>
      <c r="E213" s="1"/>
      <c r="F213" s="5"/>
      <c r="G213" s="1"/>
      <c r="H213" s="12"/>
    </row>
    <row r="214" spans="1:8" ht="15.75">
      <c r="A214" s="1"/>
      <c r="B214" s="1"/>
      <c r="C214" s="1"/>
      <c r="D214" s="1"/>
      <c r="E214" s="1"/>
      <c r="F214" s="5"/>
      <c r="G214" s="1"/>
      <c r="H214" s="12"/>
    </row>
    <row r="215" spans="1:8" ht="15.75">
      <c r="A215" s="1"/>
      <c r="B215" s="1"/>
      <c r="C215" s="1"/>
      <c r="D215" s="1"/>
      <c r="E215" s="1"/>
      <c r="F215" s="5"/>
      <c r="G215" s="1"/>
      <c r="H215" s="12"/>
    </row>
    <row r="216" spans="1:8" ht="15.75">
      <c r="A216" s="1"/>
      <c r="B216" s="1"/>
      <c r="C216" s="1"/>
      <c r="D216" s="1"/>
      <c r="E216" s="1"/>
      <c r="F216" s="5"/>
      <c r="G216" s="1"/>
      <c r="H216" s="12"/>
    </row>
  </sheetData>
  <sheetProtection/>
  <mergeCells count="17">
    <mergeCell ref="A1:G1"/>
    <mergeCell ref="A161:F161"/>
    <mergeCell ref="G161:H161"/>
    <mergeCell ref="A2:A5"/>
    <mergeCell ref="B2:B5"/>
    <mergeCell ref="C2:H2"/>
    <mergeCell ref="C3:D3"/>
    <mergeCell ref="E3:F3"/>
    <mergeCell ref="G160:H160"/>
    <mergeCell ref="A162:F162"/>
    <mergeCell ref="G162:H162"/>
    <mergeCell ref="G158:H158"/>
    <mergeCell ref="G159:H159"/>
    <mergeCell ref="G3:G5"/>
    <mergeCell ref="H3:H5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2018-06-07T09:41:32Z</dcterms:modified>
  <cp:category/>
  <cp:version/>
  <cp:contentType/>
  <cp:contentStatus/>
</cp:coreProperties>
</file>