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Макаренко 24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G53" authorId="0">
      <text>
        <r>
          <rPr>
            <b/>
            <sz val="9"/>
            <color indexed="8"/>
            <rFont val="Tahoma"/>
            <family val="2"/>
          </rPr>
          <t xml:space="preserve">Пользователь Windows:
</t>
        </r>
        <r>
          <rPr>
            <sz val="9"/>
            <color indexed="8"/>
            <rFont val="Tahoma"/>
            <family val="2"/>
          </rPr>
          <t xml:space="preserve">Не работает в окт.18 г
</t>
        </r>
      </text>
    </comment>
    <comment ref="G67" authorId="0">
      <text>
        <r>
          <rPr>
            <b/>
            <sz val="9"/>
            <color indexed="8"/>
            <rFont val="Tahoma"/>
            <family val="2"/>
          </rPr>
          <t xml:space="preserve">Пользователь Windows:
</t>
        </r>
        <r>
          <rPr>
            <sz val="9"/>
            <color indexed="8"/>
            <rFont val="Tahoma"/>
            <family val="2"/>
          </rPr>
          <t>В окт.18 г нет данных</t>
        </r>
      </text>
    </comment>
    <comment ref="G131" authorId="0">
      <text>
        <r>
          <rPr>
            <b/>
            <sz val="9"/>
            <color indexed="8"/>
            <rFont val="Tahoma"/>
            <family val="2"/>
          </rPr>
          <t>Пользователь Windows:
Нач.показания на февр.19 г - 3,0475 Гкал</t>
        </r>
      </text>
    </comment>
  </commentList>
</comments>
</file>

<file path=xl/sharedStrings.xml><?xml version="1.0" encoding="utf-8"?>
<sst xmlns="http://schemas.openxmlformats.org/spreadsheetml/2006/main" count="18" uniqueCount="17">
  <si>
    <t>Квартира</t>
  </si>
  <si>
    <t>Начало периода</t>
  </si>
  <si>
    <t>Конец периода</t>
  </si>
  <si>
    <t>Приращение за период по счетчикам</t>
  </si>
  <si>
    <t>Расход по ИПУ</t>
  </si>
  <si>
    <t>Расход по ОДПУ</t>
  </si>
  <si>
    <t>Расход на ОДН</t>
  </si>
  <si>
    <t>ОДН на 1 м2</t>
  </si>
  <si>
    <t>По нормативу, по среднему</t>
  </si>
  <si>
    <t>Показания прибора</t>
  </si>
  <si>
    <t xml:space="preserve"> кДж</t>
  </si>
  <si>
    <t>Гкал</t>
  </si>
  <si>
    <t>кДж</t>
  </si>
  <si>
    <t>Корректировка</t>
  </si>
  <si>
    <t>Показания приборов учета отопления за ФЕВРАЛЬ 2019 г по адресу: г.Белгород ул.Макаренко д.24</t>
  </si>
  <si>
    <t>28.01.2019.  0:00:00</t>
  </si>
  <si>
    <t>27.02.2019. 0:00:00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</si>
</sst>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00000"/>
    <numFmt numFmtId="182" formatCode="0.0000000"/>
    <numFmt numFmtId="183" formatCode="#,##0.000"/>
    <numFmt numFmtId="184" formatCode="0.00000"/>
    <numFmt numFmtId="185" formatCode="0.0000"/>
    <numFmt numFmtId="186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b/>
      <i/>
      <sz val="14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Fill="1" applyAlignment="1">
      <alignment/>
    </xf>
    <xf numFmtId="0" fontId="0" fillId="0" borderId="0" xfId="0" applyFill="1" applyAlignment="1">
      <alignment/>
    </xf>
    <xf numFmtId="180" fontId="41" fillId="0" borderId="10" xfId="0" applyNumberFormat="1" applyFont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180" fontId="42" fillId="0" borderId="0" xfId="0" applyNumberFormat="1" applyFont="1" applyAlignment="1">
      <alignment/>
    </xf>
    <xf numFmtId="180" fontId="39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41" fillId="0" borderId="10" xfId="0" applyNumberFormat="1" applyFont="1" applyBorder="1" applyAlignment="1">
      <alignment horizontal="center" vertical="center"/>
    </xf>
    <xf numFmtId="180" fontId="41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180" fontId="41" fillId="0" borderId="10" xfId="0" applyNumberFormat="1" applyFont="1" applyBorder="1" applyAlignment="1">
      <alignment horizontal="center" vertical="center"/>
    </xf>
    <xf numFmtId="180" fontId="41" fillId="0" borderId="12" xfId="0" applyNumberFormat="1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183" fontId="42" fillId="34" borderId="13" xfId="0" applyNumberFormat="1" applyFont="1" applyFill="1" applyBorder="1" applyAlignment="1">
      <alignment horizontal="center"/>
    </xf>
    <xf numFmtId="183" fontId="42" fillId="35" borderId="13" xfId="0" applyNumberFormat="1" applyFont="1" applyFill="1" applyBorder="1" applyAlignment="1">
      <alignment horizontal="center"/>
    </xf>
    <xf numFmtId="183" fontId="42" fillId="36" borderId="13" xfId="0" applyNumberFormat="1" applyFont="1" applyFill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183" fontId="2" fillId="37" borderId="13" xfId="0" applyNumberFormat="1" applyFont="1" applyFill="1" applyBorder="1" applyAlignment="1">
      <alignment/>
    </xf>
    <xf numFmtId="0" fontId="41" fillId="0" borderId="10" xfId="0" applyFont="1" applyBorder="1" applyAlignment="1">
      <alignment horizontal="left" vertical="center"/>
    </xf>
    <xf numFmtId="184" fontId="41" fillId="0" borderId="10" xfId="0" applyNumberFormat="1" applyFont="1" applyBorder="1" applyAlignment="1">
      <alignment horizontal="center" vertical="center"/>
    </xf>
    <xf numFmtId="180" fontId="41" fillId="0" borderId="10" xfId="0" applyNumberFormat="1" applyFont="1" applyBorder="1" applyAlignment="1">
      <alignment horizontal="center" vertical="center"/>
    </xf>
    <xf numFmtId="180" fontId="42" fillId="0" borderId="10" xfId="0" applyNumberFormat="1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180" fontId="42" fillId="0" borderId="17" xfId="0" applyNumberFormat="1" applyFont="1" applyBorder="1" applyAlignment="1">
      <alignment horizontal="center" vertical="center" wrapText="1"/>
    </xf>
    <xf numFmtId="180" fontId="42" fillId="0" borderId="18" xfId="0" applyNumberFormat="1" applyFont="1" applyBorder="1" applyAlignment="1">
      <alignment horizontal="center" vertical="center" wrapText="1"/>
    </xf>
    <xf numFmtId="180" fontId="42" fillId="0" borderId="19" xfId="0" applyNumberFormat="1" applyFont="1" applyBorder="1" applyAlignment="1">
      <alignment horizontal="center" vertical="center" wrapText="1"/>
    </xf>
    <xf numFmtId="180" fontId="41" fillId="33" borderId="11" xfId="0" applyNumberFormat="1" applyFont="1" applyFill="1" applyBorder="1" applyAlignment="1">
      <alignment horizontal="center" vertical="center" wrapText="1"/>
    </xf>
    <xf numFmtId="180" fontId="41" fillId="33" borderId="20" xfId="0" applyNumberFormat="1" applyFont="1" applyFill="1" applyBorder="1" applyAlignment="1">
      <alignment horizontal="center" vertical="center" wrapText="1"/>
    </xf>
    <xf numFmtId="0" fontId="44" fillId="0" borderId="21" xfId="0" applyFont="1" applyBorder="1" applyAlignment="1">
      <alignment horizontal="center" wrapText="1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180" fontId="41" fillId="0" borderId="11" xfId="0" applyNumberFormat="1" applyFont="1" applyBorder="1" applyAlignment="1">
      <alignment horizontal="center" vertical="center" wrapText="1"/>
    </xf>
    <xf numFmtId="180" fontId="41" fillId="0" borderId="2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externalLink" Target="externalLinks/externalLink93.xml" /><Relationship Id="rId97" Type="http://schemas.openxmlformats.org/officeDocument/2006/relationships/externalLink" Target="externalLinks/externalLink94.xml" /><Relationship Id="rId98" Type="http://schemas.openxmlformats.org/officeDocument/2006/relationships/externalLink" Target="externalLinks/externalLink95.xml" /><Relationship Id="rId99" Type="http://schemas.openxmlformats.org/officeDocument/2006/relationships/externalLink" Target="externalLinks/externalLink96.xml" /><Relationship Id="rId100" Type="http://schemas.openxmlformats.org/officeDocument/2006/relationships/externalLink" Target="externalLinks/externalLink97.xml" /><Relationship Id="rId101" Type="http://schemas.openxmlformats.org/officeDocument/2006/relationships/externalLink" Target="externalLinks/externalLink98.xml" /><Relationship Id="rId102" Type="http://schemas.openxmlformats.org/officeDocument/2006/relationships/externalLink" Target="externalLinks/externalLink99.xml" /><Relationship Id="rId103" Type="http://schemas.openxmlformats.org/officeDocument/2006/relationships/externalLink" Target="externalLinks/externalLink100.xml" /><Relationship Id="rId104" Type="http://schemas.openxmlformats.org/officeDocument/2006/relationships/externalLink" Target="externalLinks/externalLink101.xml" /><Relationship Id="rId105" Type="http://schemas.openxmlformats.org/officeDocument/2006/relationships/externalLink" Target="externalLinks/externalLink102.xml" /><Relationship Id="rId106" Type="http://schemas.openxmlformats.org/officeDocument/2006/relationships/externalLink" Target="externalLinks/externalLink103.xml" /><Relationship Id="rId107" Type="http://schemas.openxmlformats.org/officeDocument/2006/relationships/externalLink" Target="externalLinks/externalLink104.xml" /><Relationship Id="rId108" Type="http://schemas.openxmlformats.org/officeDocument/2006/relationships/externalLink" Target="externalLinks/externalLink105.xml" /><Relationship Id="rId109" Type="http://schemas.openxmlformats.org/officeDocument/2006/relationships/externalLink" Target="externalLinks/externalLink106.xml" /><Relationship Id="rId110" Type="http://schemas.openxmlformats.org/officeDocument/2006/relationships/externalLink" Target="externalLinks/externalLink107.xml" /><Relationship Id="rId111" Type="http://schemas.openxmlformats.org/officeDocument/2006/relationships/externalLink" Target="externalLinks/externalLink108.xml" /><Relationship Id="rId112" Type="http://schemas.openxmlformats.org/officeDocument/2006/relationships/externalLink" Target="externalLinks/externalLink109.xml" /><Relationship Id="rId113" Type="http://schemas.openxmlformats.org/officeDocument/2006/relationships/externalLink" Target="externalLinks/externalLink110.xml" /><Relationship Id="rId114" Type="http://schemas.openxmlformats.org/officeDocument/2006/relationships/externalLink" Target="externalLinks/externalLink111.xml" /><Relationship Id="rId115" Type="http://schemas.openxmlformats.org/officeDocument/2006/relationships/externalLink" Target="externalLinks/externalLink112.xml" /><Relationship Id="rId116" Type="http://schemas.openxmlformats.org/officeDocument/2006/relationships/externalLink" Target="externalLinks/externalLink113.xml" /><Relationship Id="rId117" Type="http://schemas.openxmlformats.org/officeDocument/2006/relationships/externalLink" Target="externalLinks/externalLink114.xml" /><Relationship Id="rId118" Type="http://schemas.openxmlformats.org/officeDocument/2006/relationships/externalLink" Target="externalLinks/externalLink115.xml" /><Relationship Id="rId119" Type="http://schemas.openxmlformats.org/officeDocument/2006/relationships/externalLink" Target="externalLinks/externalLink116.xml" /><Relationship Id="rId120" Type="http://schemas.openxmlformats.org/officeDocument/2006/relationships/externalLink" Target="externalLinks/externalLink117.xml" /><Relationship Id="rId121" Type="http://schemas.openxmlformats.org/officeDocument/2006/relationships/externalLink" Target="externalLinks/externalLink118.xml" /><Relationship Id="rId122" Type="http://schemas.openxmlformats.org/officeDocument/2006/relationships/externalLink" Target="externalLinks/externalLink119.xml" /><Relationship Id="rId123" Type="http://schemas.openxmlformats.org/officeDocument/2006/relationships/externalLink" Target="externalLinks/externalLink120.xml" /><Relationship Id="rId124" Type="http://schemas.openxmlformats.org/officeDocument/2006/relationships/externalLink" Target="externalLinks/externalLink121.xml" /><Relationship Id="rId125" Type="http://schemas.openxmlformats.org/officeDocument/2006/relationships/externalLink" Target="externalLinks/externalLink122.xml" /><Relationship Id="rId126" Type="http://schemas.openxmlformats.org/officeDocument/2006/relationships/externalLink" Target="externalLinks/externalLink123.xml" /><Relationship Id="rId127" Type="http://schemas.openxmlformats.org/officeDocument/2006/relationships/externalLink" Target="externalLinks/externalLink124.xml" /><Relationship Id="rId128" Type="http://schemas.openxmlformats.org/officeDocument/2006/relationships/externalLink" Target="externalLinks/externalLink125.xml" /><Relationship Id="rId129" Type="http://schemas.openxmlformats.org/officeDocument/2006/relationships/externalLink" Target="externalLinks/externalLink126.xml" /><Relationship Id="rId130" Type="http://schemas.openxmlformats.org/officeDocument/2006/relationships/externalLink" Target="externalLinks/externalLink127.xml" /><Relationship Id="rId131" Type="http://schemas.openxmlformats.org/officeDocument/2006/relationships/externalLink" Target="externalLinks/externalLink128.xml" /><Relationship Id="rId132" Type="http://schemas.openxmlformats.org/officeDocument/2006/relationships/externalLink" Target="externalLinks/externalLink129.xml" /><Relationship Id="rId133" Type="http://schemas.openxmlformats.org/officeDocument/2006/relationships/externalLink" Target="externalLinks/externalLink130.xml" /><Relationship Id="rId134" Type="http://schemas.openxmlformats.org/officeDocument/2006/relationships/externalLink" Target="externalLinks/externalLink131.xml" /><Relationship Id="rId135" Type="http://schemas.openxmlformats.org/officeDocument/2006/relationships/externalLink" Target="externalLinks/externalLink132.xml" /><Relationship Id="rId136" Type="http://schemas.openxmlformats.org/officeDocument/2006/relationships/externalLink" Target="externalLinks/externalLink133.xml" /><Relationship Id="rId137" Type="http://schemas.openxmlformats.org/officeDocument/2006/relationships/externalLink" Target="externalLinks/externalLink134.xml" /><Relationship Id="rId138" Type="http://schemas.openxmlformats.org/officeDocument/2006/relationships/externalLink" Target="externalLinks/externalLink135.xml" /><Relationship Id="rId139" Type="http://schemas.openxmlformats.org/officeDocument/2006/relationships/externalLink" Target="externalLinks/externalLink136.xml" /><Relationship Id="rId140" Type="http://schemas.openxmlformats.org/officeDocument/2006/relationships/externalLink" Target="externalLinks/externalLink137.xml" /><Relationship Id="rId141" Type="http://schemas.openxmlformats.org/officeDocument/2006/relationships/externalLink" Target="externalLinks/externalLink138.xml" /><Relationship Id="rId142" Type="http://schemas.openxmlformats.org/officeDocument/2006/relationships/externalLink" Target="externalLinks/externalLink139.xml" /><Relationship Id="rId143" Type="http://schemas.openxmlformats.org/officeDocument/2006/relationships/externalLink" Target="externalLinks/externalLink140.xml" /><Relationship Id="rId144" Type="http://schemas.openxmlformats.org/officeDocument/2006/relationships/externalLink" Target="externalLinks/externalLink141.xml" /><Relationship Id="rId145" Type="http://schemas.openxmlformats.org/officeDocument/2006/relationships/externalLink" Target="externalLinks/externalLink142.xml" /><Relationship Id="rId146" Type="http://schemas.openxmlformats.org/officeDocument/2006/relationships/externalLink" Target="externalLinks/externalLink143.xml" /><Relationship Id="rId147" Type="http://schemas.openxmlformats.org/officeDocument/2006/relationships/externalLink" Target="externalLinks/externalLink144.xml" /><Relationship Id="rId148" Type="http://schemas.openxmlformats.org/officeDocument/2006/relationships/externalLink" Target="externalLinks/externalLink145.xml" /><Relationship Id="rId149" Type="http://schemas.openxmlformats.org/officeDocument/2006/relationships/externalLink" Target="externalLinks/externalLink146.xml" /><Relationship Id="rId150" Type="http://schemas.openxmlformats.org/officeDocument/2006/relationships/externalLink" Target="externalLinks/externalLink147.xml" /><Relationship Id="rId151" Type="http://schemas.openxmlformats.org/officeDocument/2006/relationships/externalLink" Target="externalLinks/externalLink148.xml" /><Relationship Id="rId152" Type="http://schemas.openxmlformats.org/officeDocument/2006/relationships/externalLink" Target="externalLinks/externalLink149.xml" /><Relationship Id="rId153" Type="http://schemas.openxmlformats.org/officeDocument/2006/relationships/externalLink" Target="externalLinks/externalLink150.xml" /><Relationship Id="rId154" Type="http://schemas.openxmlformats.org/officeDocument/2006/relationships/externalLink" Target="externalLinks/externalLink151.xml" /><Relationship Id="rId155" Type="http://schemas.openxmlformats.org/officeDocument/2006/relationships/externalLink" Target="externalLinks/externalLink152.xml" /><Relationship Id="rId15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6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P15" sqref="P15"/>
    </sheetView>
  </sheetViews>
  <sheetFormatPr defaultColWidth="9.140625" defaultRowHeight="15"/>
  <cols>
    <col min="1" max="1" width="10.57421875" style="0" customWidth="1"/>
    <col min="2" max="2" width="19.7109375" style="0" customWidth="1"/>
    <col min="3" max="3" width="18.421875" style="0" customWidth="1"/>
    <col min="4" max="4" width="17.8515625" style="0" customWidth="1"/>
    <col min="5" max="5" width="17.7109375" style="5" customWidth="1"/>
    <col min="6" max="6" width="16.421875" style="0" customWidth="1"/>
    <col min="7" max="7" width="13.00390625" style="11" customWidth="1"/>
  </cols>
  <sheetData>
    <row r="1" spans="1:6" ht="51" customHeight="1">
      <c r="A1" s="36" t="s">
        <v>14</v>
      </c>
      <c r="B1" s="36"/>
      <c r="C1" s="36"/>
      <c r="D1" s="36"/>
      <c r="E1" s="36"/>
      <c r="F1" s="36"/>
    </row>
    <row r="2" spans="1:7" ht="17.25" customHeight="1">
      <c r="A2" s="37" t="s">
        <v>0</v>
      </c>
      <c r="B2" s="38" t="s">
        <v>9</v>
      </c>
      <c r="C2" s="39"/>
      <c r="D2" s="39"/>
      <c r="E2" s="39"/>
      <c r="F2" s="39"/>
      <c r="G2" s="40"/>
    </row>
    <row r="3" spans="1:7" ht="16.5" customHeight="1">
      <c r="A3" s="37"/>
      <c r="B3" s="41" t="s">
        <v>1</v>
      </c>
      <c r="C3" s="42"/>
      <c r="D3" s="41" t="s">
        <v>2</v>
      </c>
      <c r="E3" s="42"/>
      <c r="F3" s="28" t="s">
        <v>3</v>
      </c>
      <c r="G3" s="31" t="s">
        <v>8</v>
      </c>
    </row>
    <row r="4" spans="1:7" ht="18.75" customHeight="1">
      <c r="A4" s="37"/>
      <c r="B4" s="15" t="s">
        <v>10</v>
      </c>
      <c r="C4" s="6" t="s">
        <v>11</v>
      </c>
      <c r="D4" s="6" t="s">
        <v>12</v>
      </c>
      <c r="E4" s="6" t="s">
        <v>11</v>
      </c>
      <c r="F4" s="29"/>
      <c r="G4" s="32"/>
    </row>
    <row r="5" spans="1:7" ht="17.25" customHeight="1">
      <c r="A5" s="37"/>
      <c r="B5" s="34" t="s">
        <v>15</v>
      </c>
      <c r="C5" s="35"/>
      <c r="D5" s="34" t="s">
        <v>16</v>
      </c>
      <c r="E5" s="35"/>
      <c r="F5" s="30"/>
      <c r="G5" s="33"/>
    </row>
    <row r="6" spans="1:7" ht="15.75">
      <c r="A6" s="2">
        <v>1</v>
      </c>
      <c r="B6" s="13">
        <f>C6*4.1868</f>
        <v>64.64</v>
      </c>
      <c r="C6" s="7">
        <v>15.438998758001338</v>
      </c>
      <c r="D6" s="13">
        <f>E6*4.1868</f>
        <v>68.971</v>
      </c>
      <c r="E6" s="7">
        <v>16.473440336295024</v>
      </c>
      <c r="F6" s="16">
        <f aca="true" t="shared" si="0" ref="F6:F69">E6-C6</f>
        <v>1.034441578293686</v>
      </c>
      <c r="G6" s="23"/>
    </row>
    <row r="7" spans="1:7" ht="15.75">
      <c r="A7" s="3">
        <v>2</v>
      </c>
      <c r="B7" s="13">
        <f aca="true" t="shared" si="1" ref="B7:B70">C7*4.1868</f>
        <v>0</v>
      </c>
      <c r="C7" s="7">
        <v>0</v>
      </c>
      <c r="D7" s="13">
        <f aca="true" t="shared" si="2" ref="D7:D70">E7*4.1868</f>
        <v>0</v>
      </c>
      <c r="E7" s="7">
        <v>0</v>
      </c>
      <c r="F7" s="16">
        <f t="shared" si="0"/>
        <v>0</v>
      </c>
      <c r="G7" s="20">
        <v>0.5955</v>
      </c>
    </row>
    <row r="8" spans="1:7" ht="15.75">
      <c r="A8" s="22">
        <v>3</v>
      </c>
      <c r="B8" s="13">
        <f t="shared" si="1"/>
        <v>89.082</v>
      </c>
      <c r="C8" s="7">
        <v>21.276870163370592</v>
      </c>
      <c r="D8" s="13">
        <f t="shared" si="2"/>
        <v>92.503</v>
      </c>
      <c r="E8" s="7">
        <v>22.093961975733258</v>
      </c>
      <c r="F8" s="16">
        <f t="shared" si="0"/>
        <v>0.8170918123626656</v>
      </c>
      <c r="G8" s="19"/>
    </row>
    <row r="9" spans="1:7" ht="15.75">
      <c r="A9" s="22">
        <v>4</v>
      </c>
      <c r="B9" s="13">
        <f t="shared" si="1"/>
        <v>100.149</v>
      </c>
      <c r="C9" s="7">
        <v>23.920177701347093</v>
      </c>
      <c r="D9" s="13">
        <f t="shared" si="2"/>
        <v>102.862</v>
      </c>
      <c r="E9" s="7">
        <v>24.568166618897486</v>
      </c>
      <c r="F9" s="16">
        <f t="shared" si="0"/>
        <v>0.6479889175503928</v>
      </c>
      <c r="G9" s="19"/>
    </row>
    <row r="10" spans="1:7" ht="15.75">
      <c r="A10" s="22">
        <v>5</v>
      </c>
      <c r="B10" s="13">
        <f t="shared" si="1"/>
        <v>0</v>
      </c>
      <c r="C10" s="7">
        <v>0</v>
      </c>
      <c r="D10" s="13">
        <f t="shared" si="2"/>
        <v>0</v>
      </c>
      <c r="E10" s="7">
        <v>0</v>
      </c>
      <c r="F10" s="16">
        <f t="shared" si="0"/>
        <v>0</v>
      </c>
      <c r="G10" s="21">
        <v>0.594</v>
      </c>
    </row>
    <row r="11" spans="1:7" ht="15.75">
      <c r="A11" s="22">
        <v>6</v>
      </c>
      <c r="B11" s="13">
        <f t="shared" si="1"/>
        <v>45.624</v>
      </c>
      <c r="C11" s="7">
        <v>10.897105187732876</v>
      </c>
      <c r="D11" s="13">
        <f t="shared" si="2"/>
        <v>45.624</v>
      </c>
      <c r="E11" s="7">
        <v>10.897105187732876</v>
      </c>
      <c r="F11" s="16">
        <v>0</v>
      </c>
      <c r="G11" s="21">
        <v>0.978</v>
      </c>
    </row>
    <row r="12" spans="1:7" ht="15.75">
      <c r="A12" s="22">
        <v>7</v>
      </c>
      <c r="B12" s="13">
        <f t="shared" si="1"/>
        <v>36.528</v>
      </c>
      <c r="C12" s="7">
        <v>8.724562912009171</v>
      </c>
      <c r="D12" s="13">
        <f t="shared" si="2"/>
        <v>38.734</v>
      </c>
      <c r="E12" s="7">
        <v>9.251456959969428</v>
      </c>
      <c r="F12" s="16">
        <f t="shared" si="0"/>
        <v>0.5268940479602566</v>
      </c>
      <c r="G12" s="19"/>
    </row>
    <row r="13" spans="1:7" ht="15.75">
      <c r="A13" s="22">
        <v>8</v>
      </c>
      <c r="B13" s="13">
        <f t="shared" si="1"/>
        <v>0</v>
      </c>
      <c r="C13" s="7">
        <v>0</v>
      </c>
      <c r="D13" s="13">
        <f t="shared" si="2"/>
        <v>0</v>
      </c>
      <c r="E13" s="7">
        <v>0</v>
      </c>
      <c r="F13" s="16">
        <f t="shared" si="0"/>
        <v>0</v>
      </c>
      <c r="G13" s="19">
        <v>1.257</v>
      </c>
    </row>
    <row r="14" spans="1:7" ht="15.75">
      <c r="A14" s="22">
        <v>9</v>
      </c>
      <c r="B14" s="13">
        <f t="shared" si="1"/>
        <v>45.10607112</v>
      </c>
      <c r="C14" s="7">
        <v>10.7734</v>
      </c>
      <c r="D14" s="13">
        <f t="shared" si="2"/>
        <v>50.411165399999994</v>
      </c>
      <c r="E14" s="7">
        <v>12.0405</v>
      </c>
      <c r="F14" s="16">
        <f t="shared" si="0"/>
        <v>1.2670999999999992</v>
      </c>
      <c r="G14" s="19"/>
    </row>
    <row r="15" spans="1:7" ht="15.75">
      <c r="A15" s="22">
        <v>10</v>
      </c>
      <c r="B15" s="13">
        <f t="shared" si="1"/>
        <v>0.202</v>
      </c>
      <c r="C15" s="7">
        <v>0.048246871118754184</v>
      </c>
      <c r="D15" s="13">
        <f t="shared" si="2"/>
        <v>0.4438008</v>
      </c>
      <c r="E15" s="7">
        <v>0.106</v>
      </c>
      <c r="F15" s="16">
        <f t="shared" si="0"/>
        <v>0.05775312888124581</v>
      </c>
      <c r="G15" s="19"/>
    </row>
    <row r="16" spans="1:7" ht="15.75">
      <c r="A16" s="22">
        <v>11</v>
      </c>
      <c r="B16" s="13">
        <f t="shared" si="1"/>
        <v>6.793</v>
      </c>
      <c r="C16" s="7">
        <v>1.62248017579058</v>
      </c>
      <c r="D16" s="13">
        <f t="shared" si="2"/>
        <v>9.261</v>
      </c>
      <c r="E16" s="7">
        <v>2.2119518486672396</v>
      </c>
      <c r="F16" s="16">
        <f t="shared" si="0"/>
        <v>0.5894716728766596</v>
      </c>
      <c r="G16" s="19"/>
    </row>
    <row r="17" spans="1:7" ht="15.75">
      <c r="A17" s="22">
        <v>12</v>
      </c>
      <c r="B17" s="13">
        <f t="shared" si="1"/>
        <v>43.729</v>
      </c>
      <c r="C17" s="7">
        <v>10.44449221362377</v>
      </c>
      <c r="D17" s="13">
        <f t="shared" si="2"/>
        <v>45.052</v>
      </c>
      <c r="E17" s="7">
        <v>10.760485334861947</v>
      </c>
      <c r="F17" s="16">
        <f t="shared" si="0"/>
        <v>0.31599312123817747</v>
      </c>
      <c r="G17" s="19"/>
    </row>
    <row r="18" spans="1:7" ht="15.75">
      <c r="A18" s="22">
        <v>13</v>
      </c>
      <c r="B18" s="13">
        <f t="shared" si="1"/>
        <v>0</v>
      </c>
      <c r="C18" s="7">
        <v>0</v>
      </c>
      <c r="D18" s="13">
        <f t="shared" si="2"/>
        <v>0</v>
      </c>
      <c r="E18" s="7">
        <v>0</v>
      </c>
      <c r="F18" s="16">
        <f t="shared" si="0"/>
        <v>0</v>
      </c>
      <c r="G18" s="19">
        <v>0.594</v>
      </c>
    </row>
    <row r="19" spans="1:7" ht="15.75">
      <c r="A19" s="22">
        <v>14</v>
      </c>
      <c r="B19" s="13">
        <f t="shared" si="1"/>
        <v>23.119</v>
      </c>
      <c r="C19" s="7">
        <v>5.521878284131079</v>
      </c>
      <c r="D19" s="13">
        <f t="shared" si="2"/>
        <v>25.435</v>
      </c>
      <c r="E19" s="7">
        <v>6.0750453807203595</v>
      </c>
      <c r="F19" s="16">
        <f t="shared" si="0"/>
        <v>0.5531670965892808</v>
      </c>
      <c r="G19" s="19"/>
    </row>
    <row r="20" spans="1:7" ht="15.75">
      <c r="A20" s="22">
        <v>15</v>
      </c>
      <c r="B20" s="13">
        <f t="shared" si="1"/>
        <v>12.69</v>
      </c>
      <c r="C20" s="7">
        <v>3.0309544282029233</v>
      </c>
      <c r="D20" s="13">
        <f t="shared" si="2"/>
        <v>14.218</v>
      </c>
      <c r="E20" s="7">
        <v>3.3959109582497375</v>
      </c>
      <c r="F20" s="16">
        <f t="shared" si="0"/>
        <v>0.3649565300468143</v>
      </c>
      <c r="G20" s="19"/>
    </row>
    <row r="21" spans="1:7" ht="15.75">
      <c r="A21" s="22">
        <v>16</v>
      </c>
      <c r="B21" s="13">
        <f t="shared" si="1"/>
        <v>14.645</v>
      </c>
      <c r="C21" s="7">
        <v>3.4978981561096782</v>
      </c>
      <c r="D21" s="13">
        <f t="shared" si="2"/>
        <v>17.489</v>
      </c>
      <c r="E21" s="7">
        <v>4.177175886118277</v>
      </c>
      <c r="F21" s="16">
        <f t="shared" si="0"/>
        <v>0.6792777300085984</v>
      </c>
      <c r="G21" s="19"/>
    </row>
    <row r="22" spans="1:7" ht="15.75">
      <c r="A22" s="22">
        <v>17</v>
      </c>
      <c r="B22" s="13">
        <f t="shared" si="1"/>
        <v>53.178</v>
      </c>
      <c r="C22" s="7">
        <v>12.701347090856979</v>
      </c>
      <c r="D22" s="13">
        <f t="shared" si="2"/>
        <v>58.268</v>
      </c>
      <c r="E22" s="7">
        <v>13.917072704690934</v>
      </c>
      <c r="F22" s="16">
        <f t="shared" si="0"/>
        <v>1.2157256138339552</v>
      </c>
      <c r="G22" s="19"/>
    </row>
    <row r="23" spans="1:7" ht="15.75">
      <c r="A23" s="22">
        <v>18</v>
      </c>
      <c r="B23" s="13">
        <f t="shared" si="1"/>
        <v>110.604</v>
      </c>
      <c r="C23" s="7">
        <v>26.417311550587563</v>
      </c>
      <c r="D23" s="13">
        <f t="shared" si="2"/>
        <v>115.295</v>
      </c>
      <c r="E23" s="7">
        <v>27.537737651667147</v>
      </c>
      <c r="F23" s="16">
        <f t="shared" si="0"/>
        <v>1.120426101079584</v>
      </c>
      <c r="G23" s="19"/>
    </row>
    <row r="24" spans="1:7" ht="15.75">
      <c r="A24" s="22">
        <v>19</v>
      </c>
      <c r="B24" s="13">
        <f t="shared" si="1"/>
        <v>0.508</v>
      </c>
      <c r="C24" s="7">
        <v>0.12133371548676794</v>
      </c>
      <c r="D24" s="13">
        <f t="shared" si="2"/>
        <v>0.51</v>
      </c>
      <c r="E24" s="7">
        <v>0.12181140728002293</v>
      </c>
      <c r="F24" s="16">
        <f t="shared" si="0"/>
        <v>0.0004776917932549918</v>
      </c>
      <c r="G24" s="21">
        <v>0.5685</v>
      </c>
    </row>
    <row r="25" spans="1:7" ht="15.75">
      <c r="A25" s="22">
        <v>20</v>
      </c>
      <c r="B25" s="13">
        <f t="shared" si="1"/>
        <v>14.149</v>
      </c>
      <c r="C25" s="7">
        <v>3.37943059138244</v>
      </c>
      <c r="D25" s="13">
        <f t="shared" si="2"/>
        <v>14.149</v>
      </c>
      <c r="E25" s="7">
        <v>3.37943059138244</v>
      </c>
      <c r="F25" s="16">
        <f t="shared" si="0"/>
        <v>0</v>
      </c>
      <c r="G25" s="21">
        <v>0.597</v>
      </c>
    </row>
    <row r="26" spans="1:7" ht="15.75">
      <c r="A26" s="22">
        <v>21</v>
      </c>
      <c r="B26" s="13">
        <f t="shared" si="1"/>
        <v>0</v>
      </c>
      <c r="C26" s="7">
        <v>0</v>
      </c>
      <c r="D26" s="13">
        <f t="shared" si="2"/>
        <v>0</v>
      </c>
      <c r="E26" s="7">
        <v>0</v>
      </c>
      <c r="F26" s="16">
        <f t="shared" si="0"/>
        <v>0</v>
      </c>
      <c r="G26" s="21">
        <v>0.6585</v>
      </c>
    </row>
    <row r="27" spans="1:7" ht="15.75">
      <c r="A27" s="22">
        <v>22</v>
      </c>
      <c r="B27" s="13">
        <f t="shared" si="1"/>
        <v>36.657</v>
      </c>
      <c r="C27" s="7">
        <v>8.755374032674117</v>
      </c>
      <c r="D27" s="13">
        <f t="shared" si="2"/>
        <v>38.93</v>
      </c>
      <c r="E27" s="7">
        <v>9.298270755708417</v>
      </c>
      <c r="F27" s="16">
        <f t="shared" si="0"/>
        <v>0.5428967230342998</v>
      </c>
      <c r="G27" s="19"/>
    </row>
    <row r="28" spans="1:7" ht="15.75">
      <c r="A28" s="22">
        <v>23</v>
      </c>
      <c r="B28" s="13">
        <f t="shared" si="1"/>
        <v>10.369999999999997</v>
      </c>
      <c r="C28" s="7">
        <v>2.4768319480271326</v>
      </c>
      <c r="D28" s="13">
        <f t="shared" si="2"/>
        <v>11.769</v>
      </c>
      <c r="E28" s="7">
        <v>2.810977357409</v>
      </c>
      <c r="F28" s="16">
        <f t="shared" si="0"/>
        <v>0.33414540938186743</v>
      </c>
      <c r="G28" s="19"/>
    </row>
    <row r="29" spans="1:7" ht="15.75">
      <c r="A29" s="22">
        <v>24</v>
      </c>
      <c r="B29" s="13">
        <f t="shared" si="1"/>
        <v>59.379</v>
      </c>
      <c r="C29" s="7">
        <v>14.18243049584408</v>
      </c>
      <c r="D29" s="13">
        <f t="shared" si="2"/>
        <v>62.773</v>
      </c>
      <c r="E29" s="7">
        <v>14.993073468997803</v>
      </c>
      <c r="F29" s="16">
        <f t="shared" si="0"/>
        <v>0.8106429731537226</v>
      </c>
      <c r="G29" s="19"/>
    </row>
    <row r="30" spans="1:7" ht="15.75">
      <c r="A30" s="22">
        <v>25</v>
      </c>
      <c r="B30" s="13">
        <f t="shared" si="1"/>
        <v>14.227</v>
      </c>
      <c r="C30" s="7">
        <v>3.3980605713193848</v>
      </c>
      <c r="D30" s="13">
        <f t="shared" si="2"/>
        <v>14.794</v>
      </c>
      <c r="E30" s="7">
        <v>3.533486194707175</v>
      </c>
      <c r="F30" s="16">
        <f t="shared" si="0"/>
        <v>0.1354256233877904</v>
      </c>
      <c r="G30" s="19"/>
    </row>
    <row r="31" spans="1:7" ht="15.75">
      <c r="A31" s="22">
        <v>26</v>
      </c>
      <c r="B31" s="13">
        <f t="shared" si="1"/>
        <v>0</v>
      </c>
      <c r="C31" s="7">
        <v>0</v>
      </c>
      <c r="D31" s="13">
        <f t="shared" si="2"/>
        <v>0</v>
      </c>
      <c r="E31" s="7">
        <v>0</v>
      </c>
      <c r="F31" s="16">
        <f t="shared" si="0"/>
        <v>0</v>
      </c>
      <c r="G31" s="21">
        <v>1.2525</v>
      </c>
    </row>
    <row r="32" spans="1:7" ht="15.75">
      <c r="A32" s="22">
        <v>27</v>
      </c>
      <c r="B32" s="13">
        <f t="shared" si="1"/>
        <v>15.681</v>
      </c>
      <c r="C32" s="7">
        <v>3.745342505015764</v>
      </c>
      <c r="D32" s="13">
        <f t="shared" si="2"/>
        <v>16.056</v>
      </c>
      <c r="E32" s="7">
        <v>3.834909716251075</v>
      </c>
      <c r="F32" s="16">
        <f t="shared" si="0"/>
        <v>0.0895672112353112</v>
      </c>
      <c r="G32" s="19"/>
    </row>
    <row r="33" spans="1:7" ht="15.75">
      <c r="A33" s="22">
        <v>28</v>
      </c>
      <c r="B33" s="13">
        <f t="shared" si="1"/>
        <v>50.457</v>
      </c>
      <c r="C33" s="7">
        <v>12.051447406133564</v>
      </c>
      <c r="D33" s="13">
        <f t="shared" si="2"/>
        <v>53.641</v>
      </c>
      <c r="E33" s="7">
        <v>12.811932740995509</v>
      </c>
      <c r="F33" s="16">
        <f t="shared" si="0"/>
        <v>0.7604853348619454</v>
      </c>
      <c r="G33" s="19"/>
    </row>
    <row r="34" spans="1:7" ht="15.75">
      <c r="A34" s="22">
        <v>29</v>
      </c>
      <c r="B34" s="13">
        <f t="shared" si="1"/>
        <v>0</v>
      </c>
      <c r="C34" s="7">
        <v>0</v>
      </c>
      <c r="D34" s="13">
        <f t="shared" si="2"/>
        <v>0</v>
      </c>
      <c r="E34" s="7">
        <v>0</v>
      </c>
      <c r="F34" s="16">
        <f t="shared" si="0"/>
        <v>0</v>
      </c>
      <c r="G34" s="21">
        <v>0.5955</v>
      </c>
    </row>
    <row r="35" spans="1:7" ht="15.75">
      <c r="A35" s="22">
        <v>30</v>
      </c>
      <c r="B35" s="13">
        <f t="shared" si="1"/>
        <v>16.339</v>
      </c>
      <c r="C35" s="7">
        <v>3.902503104996656</v>
      </c>
      <c r="D35" s="13">
        <f t="shared" si="2"/>
        <v>17.798999999999996</v>
      </c>
      <c r="E35" s="7">
        <v>4.2512181140728</v>
      </c>
      <c r="F35" s="16">
        <f t="shared" si="0"/>
        <v>0.3487150090761437</v>
      </c>
      <c r="G35" s="19"/>
    </row>
    <row r="36" spans="1:7" ht="15.75">
      <c r="A36" s="22">
        <v>31</v>
      </c>
      <c r="B36" s="13">
        <f t="shared" si="1"/>
        <v>58.746</v>
      </c>
      <c r="C36" s="7">
        <v>14.031241043278877</v>
      </c>
      <c r="D36" s="13">
        <f t="shared" si="2"/>
        <v>61.177</v>
      </c>
      <c r="E36" s="7">
        <v>14.61187541798032</v>
      </c>
      <c r="F36" s="16">
        <f t="shared" si="0"/>
        <v>0.5806343747014431</v>
      </c>
      <c r="G36" s="19"/>
    </row>
    <row r="37" spans="1:7" ht="15.75">
      <c r="A37" s="22">
        <v>32</v>
      </c>
      <c r="B37" s="13">
        <f t="shared" si="1"/>
        <v>1.212</v>
      </c>
      <c r="C37" s="7">
        <v>0.2894812267125251</v>
      </c>
      <c r="D37" s="13">
        <f t="shared" si="2"/>
        <v>1.258</v>
      </c>
      <c r="E37" s="7">
        <v>0.3004681379573899</v>
      </c>
      <c r="F37" s="16">
        <f t="shared" si="0"/>
        <v>0.010986911244864839</v>
      </c>
      <c r="G37" s="19"/>
    </row>
    <row r="38" spans="1:7" ht="15.75">
      <c r="A38" s="22">
        <v>33</v>
      </c>
      <c r="B38" s="13">
        <f t="shared" si="1"/>
        <v>23.612999999999996</v>
      </c>
      <c r="C38" s="7">
        <v>5.639868157065061</v>
      </c>
      <c r="D38" s="13">
        <f t="shared" si="2"/>
        <v>26.482</v>
      </c>
      <c r="E38" s="7">
        <v>6.325117034489348</v>
      </c>
      <c r="F38" s="16">
        <f t="shared" si="0"/>
        <v>0.6852488774242866</v>
      </c>
      <c r="G38" s="19"/>
    </row>
    <row r="39" spans="1:7" ht="15.75">
      <c r="A39" s="22">
        <v>34</v>
      </c>
      <c r="B39" s="13">
        <f t="shared" si="1"/>
        <v>2.198</v>
      </c>
      <c r="C39" s="7">
        <v>0.5249832807872361</v>
      </c>
      <c r="D39" s="13">
        <f t="shared" si="2"/>
        <v>2.198</v>
      </c>
      <c r="E39" s="7">
        <v>0.5249832807872361</v>
      </c>
      <c r="F39" s="16">
        <f t="shared" si="0"/>
        <v>0</v>
      </c>
      <c r="G39" s="21">
        <v>0.5459999999999999</v>
      </c>
    </row>
    <row r="40" spans="1:7" ht="15.75">
      <c r="A40" s="22">
        <v>35</v>
      </c>
      <c r="B40" s="13">
        <f t="shared" si="1"/>
        <v>62.758</v>
      </c>
      <c r="C40" s="7">
        <v>14.989490780548392</v>
      </c>
      <c r="D40" s="13">
        <f t="shared" si="2"/>
        <v>67.424</v>
      </c>
      <c r="E40" s="7">
        <v>16.10394573421229</v>
      </c>
      <c r="F40" s="16">
        <f t="shared" si="0"/>
        <v>1.1144549536638966</v>
      </c>
      <c r="G40" s="19"/>
    </row>
    <row r="41" spans="1:7" ht="15.75">
      <c r="A41" s="22">
        <v>36</v>
      </c>
      <c r="B41" s="13">
        <f t="shared" si="1"/>
        <v>70.113</v>
      </c>
      <c r="C41" s="7">
        <v>16.746202350243625</v>
      </c>
      <c r="D41" s="13">
        <f t="shared" si="2"/>
        <v>73.248</v>
      </c>
      <c r="E41" s="7">
        <v>17.494984236170826</v>
      </c>
      <c r="F41" s="16">
        <f t="shared" si="0"/>
        <v>0.7487818859272011</v>
      </c>
      <c r="G41" s="19"/>
    </row>
    <row r="42" spans="1:7" ht="15.75">
      <c r="A42" s="22">
        <v>37</v>
      </c>
      <c r="B42" s="13">
        <f t="shared" si="1"/>
        <v>29.791</v>
      </c>
      <c r="C42" s="7">
        <v>7.115458106429732</v>
      </c>
      <c r="D42" s="13">
        <f t="shared" si="2"/>
        <v>32.54</v>
      </c>
      <c r="E42" s="7">
        <v>7.772045476258718</v>
      </c>
      <c r="F42" s="16">
        <f t="shared" si="0"/>
        <v>0.6565873698289861</v>
      </c>
      <c r="G42" s="19"/>
    </row>
    <row r="43" spans="1:7" ht="15.75">
      <c r="A43" s="22">
        <v>38</v>
      </c>
      <c r="B43" s="13">
        <f t="shared" si="1"/>
        <v>36.789</v>
      </c>
      <c r="C43" s="7">
        <v>8.786901691028948</v>
      </c>
      <c r="D43" s="13">
        <f t="shared" si="2"/>
        <v>38.698</v>
      </c>
      <c r="E43" s="7">
        <v>9.242858507690839</v>
      </c>
      <c r="F43" s="16">
        <f t="shared" si="0"/>
        <v>0.4559568166618906</v>
      </c>
      <c r="G43" s="19"/>
    </row>
    <row r="44" spans="1:7" ht="15.75">
      <c r="A44" s="22">
        <v>39</v>
      </c>
      <c r="B44" s="13">
        <f t="shared" si="1"/>
        <v>62.138</v>
      </c>
      <c r="C44" s="7">
        <v>14.841406324639342</v>
      </c>
      <c r="D44" s="13">
        <f t="shared" si="2"/>
        <v>65.288</v>
      </c>
      <c r="E44" s="7">
        <v>15.593770899015954</v>
      </c>
      <c r="F44" s="16">
        <f t="shared" si="0"/>
        <v>0.7523645743766121</v>
      </c>
      <c r="G44" s="19"/>
    </row>
    <row r="45" spans="1:7" ht="15.75">
      <c r="A45" s="22">
        <v>40</v>
      </c>
      <c r="B45" s="13">
        <f t="shared" si="1"/>
        <v>37.1</v>
      </c>
      <c r="C45" s="7">
        <v>8.8611827648801</v>
      </c>
      <c r="D45" s="13">
        <f t="shared" si="2"/>
        <v>37.1</v>
      </c>
      <c r="E45" s="7">
        <v>8.8611827648801</v>
      </c>
      <c r="F45" s="16">
        <f t="shared" si="0"/>
        <v>0</v>
      </c>
      <c r="G45" s="21">
        <v>0.5955</v>
      </c>
    </row>
    <row r="46" spans="1:7" ht="15.75">
      <c r="A46" s="22">
        <v>41</v>
      </c>
      <c r="B46" s="13">
        <f t="shared" si="1"/>
        <v>27.106</v>
      </c>
      <c r="C46" s="7">
        <v>6.474156873984906</v>
      </c>
      <c r="D46" s="13">
        <f t="shared" si="2"/>
        <v>33.025</v>
      </c>
      <c r="E46" s="7">
        <v>7.887885736123053</v>
      </c>
      <c r="F46" s="16">
        <f t="shared" si="0"/>
        <v>1.4137288621381474</v>
      </c>
      <c r="G46" s="19"/>
    </row>
    <row r="47" spans="1:7" ht="15.75">
      <c r="A47" s="22">
        <v>42</v>
      </c>
      <c r="B47" s="13">
        <f t="shared" si="1"/>
        <v>86.648</v>
      </c>
      <c r="C47" s="7">
        <v>20.695519250979267</v>
      </c>
      <c r="D47" s="13">
        <f t="shared" si="2"/>
        <v>90.225</v>
      </c>
      <c r="E47" s="7">
        <v>21.54987102321582</v>
      </c>
      <c r="F47" s="16">
        <f t="shared" si="0"/>
        <v>0.854351772236555</v>
      </c>
      <c r="G47" s="19"/>
    </row>
    <row r="48" spans="1:7" ht="15.75">
      <c r="A48" s="22">
        <v>43</v>
      </c>
      <c r="B48" s="13">
        <f t="shared" si="1"/>
        <v>10.886</v>
      </c>
      <c r="C48" s="7">
        <v>2.600076430686921</v>
      </c>
      <c r="D48" s="13">
        <f t="shared" si="2"/>
        <v>12.101</v>
      </c>
      <c r="E48" s="7">
        <v>2.8902741950893285</v>
      </c>
      <c r="F48" s="16">
        <f t="shared" si="0"/>
        <v>0.29019776440240763</v>
      </c>
      <c r="G48" s="19"/>
    </row>
    <row r="49" spans="1:7" ht="15.75">
      <c r="A49" s="22">
        <v>44</v>
      </c>
      <c r="B49" s="13">
        <f t="shared" si="1"/>
        <v>66.381</v>
      </c>
      <c r="C49" s="7">
        <v>15.854829464029809</v>
      </c>
      <c r="D49" s="13">
        <f t="shared" si="2"/>
        <v>71.013</v>
      </c>
      <c r="E49" s="7">
        <v>16.96116365720837</v>
      </c>
      <c r="F49" s="16">
        <f t="shared" si="0"/>
        <v>1.1063341931785615</v>
      </c>
      <c r="G49" s="19"/>
    </row>
    <row r="50" spans="1:7" ht="15.75">
      <c r="A50" s="22">
        <v>45</v>
      </c>
      <c r="B50" s="13">
        <f t="shared" si="1"/>
        <v>0</v>
      </c>
      <c r="C50" s="7">
        <v>0</v>
      </c>
      <c r="D50" s="13">
        <f t="shared" si="2"/>
        <v>0</v>
      </c>
      <c r="E50" s="7">
        <v>0</v>
      </c>
      <c r="F50" s="16">
        <f t="shared" si="0"/>
        <v>0</v>
      </c>
      <c r="G50" s="21">
        <v>0.8955</v>
      </c>
    </row>
    <row r="51" spans="1:7" ht="15.75">
      <c r="A51" s="22">
        <v>46</v>
      </c>
      <c r="B51" s="13">
        <f t="shared" si="1"/>
        <v>4.33</v>
      </c>
      <c r="C51" s="7">
        <v>1.0342027323970575</v>
      </c>
      <c r="D51" s="13">
        <f t="shared" si="2"/>
        <v>4.722</v>
      </c>
      <c r="E51" s="7">
        <v>1.127830323875036</v>
      </c>
      <c r="F51" s="16">
        <f t="shared" si="0"/>
        <v>0.0936275914779785</v>
      </c>
      <c r="G51" s="19"/>
    </row>
    <row r="52" spans="1:7" ht="15.75">
      <c r="A52" s="22">
        <v>47</v>
      </c>
      <c r="B52" s="13">
        <f t="shared" si="1"/>
        <v>50.03</v>
      </c>
      <c r="C52" s="7">
        <v>11.949460208273623</v>
      </c>
      <c r="D52" s="13">
        <f t="shared" si="2"/>
        <v>50.03</v>
      </c>
      <c r="E52" s="7">
        <v>11.949460208273623</v>
      </c>
      <c r="F52" s="16">
        <f t="shared" si="0"/>
        <v>0</v>
      </c>
      <c r="G52" s="21">
        <v>0.5955</v>
      </c>
    </row>
    <row r="53" spans="1:7" ht="15.75">
      <c r="A53" s="22">
        <v>48</v>
      </c>
      <c r="B53" s="13">
        <f t="shared" si="1"/>
        <v>0</v>
      </c>
      <c r="C53" s="7">
        <v>0</v>
      </c>
      <c r="D53" s="13">
        <f t="shared" si="2"/>
        <v>0</v>
      </c>
      <c r="E53" s="7">
        <v>0</v>
      </c>
      <c r="F53" s="16">
        <f t="shared" si="0"/>
        <v>0</v>
      </c>
      <c r="G53" s="20">
        <v>0.6599999999999999</v>
      </c>
    </row>
    <row r="54" spans="1:7" ht="15.75">
      <c r="A54" s="22">
        <v>49</v>
      </c>
      <c r="B54" s="13">
        <f t="shared" si="1"/>
        <v>47.643</v>
      </c>
      <c r="C54" s="7">
        <v>11.37933505302379</v>
      </c>
      <c r="D54" s="13">
        <f t="shared" si="2"/>
        <v>50.452</v>
      </c>
      <c r="E54" s="7">
        <v>12.050253176650426</v>
      </c>
      <c r="F54" s="16">
        <f t="shared" si="0"/>
        <v>0.6709181236266364</v>
      </c>
      <c r="G54" s="19"/>
    </row>
    <row r="55" spans="1:7" ht="15.75">
      <c r="A55" s="22">
        <v>50</v>
      </c>
      <c r="B55" s="13">
        <f t="shared" si="1"/>
        <v>6.314</v>
      </c>
      <c r="C55" s="7">
        <v>1.5080729913060094</v>
      </c>
      <c r="D55" s="13">
        <f t="shared" si="2"/>
        <v>6.665</v>
      </c>
      <c r="E55" s="7">
        <v>1.5919079010222605</v>
      </c>
      <c r="F55" s="16">
        <f t="shared" si="0"/>
        <v>0.08383490971625118</v>
      </c>
      <c r="G55" s="19"/>
    </row>
    <row r="56" spans="1:7" ht="15.75">
      <c r="A56" s="22">
        <v>51</v>
      </c>
      <c r="B56" s="13">
        <f t="shared" si="1"/>
        <v>8.738</v>
      </c>
      <c r="C56" s="7">
        <v>2.0870354447310593</v>
      </c>
      <c r="D56" s="13">
        <f t="shared" si="2"/>
        <v>8.738</v>
      </c>
      <c r="E56" s="7">
        <v>2.0870354447310593</v>
      </c>
      <c r="F56" s="16">
        <f t="shared" si="0"/>
        <v>0</v>
      </c>
      <c r="G56" s="21">
        <v>0.9705</v>
      </c>
    </row>
    <row r="57" spans="1:7" ht="15.75">
      <c r="A57" s="22">
        <v>52</v>
      </c>
      <c r="B57" s="13">
        <f t="shared" si="1"/>
        <v>37.258</v>
      </c>
      <c r="C57" s="7">
        <v>8.898920416547245</v>
      </c>
      <c r="D57" s="13">
        <f t="shared" si="2"/>
        <v>39.249</v>
      </c>
      <c r="E57" s="7">
        <v>9.37446259673259</v>
      </c>
      <c r="F57" s="16">
        <f t="shared" si="0"/>
        <v>0.4755421801853448</v>
      </c>
      <c r="G57" s="19"/>
    </row>
    <row r="58" spans="1:7" ht="15.75">
      <c r="A58" s="22">
        <v>53</v>
      </c>
      <c r="B58" s="13">
        <f t="shared" si="1"/>
        <v>8.577</v>
      </c>
      <c r="C58" s="7">
        <v>2.0485812553740326</v>
      </c>
      <c r="D58" s="13">
        <f t="shared" si="2"/>
        <v>8.874</v>
      </c>
      <c r="E58" s="7">
        <v>2.119518486672399</v>
      </c>
      <c r="F58" s="16">
        <f t="shared" si="0"/>
        <v>0.07093723129836649</v>
      </c>
      <c r="G58" s="19"/>
    </row>
    <row r="59" spans="1:7" ht="15.75">
      <c r="A59" s="22">
        <v>54</v>
      </c>
      <c r="B59" s="13">
        <f t="shared" si="1"/>
        <v>0</v>
      </c>
      <c r="C59" s="7">
        <v>0</v>
      </c>
      <c r="D59" s="13">
        <f t="shared" si="2"/>
        <v>0</v>
      </c>
      <c r="E59" s="7">
        <v>0</v>
      </c>
      <c r="F59" s="16">
        <f t="shared" si="0"/>
        <v>0</v>
      </c>
      <c r="G59" s="21">
        <v>0.8999999999999999</v>
      </c>
    </row>
    <row r="60" spans="1:7" ht="15.75">
      <c r="A60" s="22">
        <v>55</v>
      </c>
      <c r="B60" s="13">
        <f t="shared" si="1"/>
        <v>62.37100000000001</v>
      </c>
      <c r="C60" s="7">
        <v>14.897057418553551</v>
      </c>
      <c r="D60" s="13">
        <f t="shared" si="2"/>
        <v>64.504</v>
      </c>
      <c r="E60" s="7">
        <v>15.40651571606</v>
      </c>
      <c r="F60" s="16">
        <f t="shared" si="0"/>
        <v>0.5094582975064483</v>
      </c>
      <c r="G60" s="19"/>
    </row>
    <row r="61" spans="1:7" ht="15.75">
      <c r="A61" s="22">
        <v>56</v>
      </c>
      <c r="B61" s="13">
        <f t="shared" si="1"/>
        <v>22.809</v>
      </c>
      <c r="C61" s="7">
        <v>5.4478360561765555</v>
      </c>
      <c r="D61" s="13">
        <f t="shared" si="2"/>
        <v>23.821</v>
      </c>
      <c r="E61" s="7">
        <v>5.689548103563581</v>
      </c>
      <c r="F61" s="16">
        <f t="shared" si="0"/>
        <v>0.24171204738702556</v>
      </c>
      <c r="G61" s="19"/>
    </row>
    <row r="62" spans="1:7" ht="15.75">
      <c r="A62" s="22">
        <v>57</v>
      </c>
      <c r="B62" s="13">
        <f t="shared" si="1"/>
        <v>65.433</v>
      </c>
      <c r="C62" s="7">
        <v>15.628403554026944</v>
      </c>
      <c r="D62" s="13">
        <f t="shared" si="2"/>
        <v>68.401</v>
      </c>
      <c r="E62" s="7">
        <v>16.33729817521735</v>
      </c>
      <c r="F62" s="16">
        <f t="shared" si="0"/>
        <v>0.7088946211904048</v>
      </c>
      <c r="G62" s="19"/>
    </row>
    <row r="63" spans="1:7" ht="15.75">
      <c r="A63" s="22">
        <v>58</v>
      </c>
      <c r="B63" s="13">
        <f t="shared" si="1"/>
        <v>0</v>
      </c>
      <c r="C63" s="7">
        <v>0</v>
      </c>
      <c r="D63" s="13">
        <f t="shared" si="2"/>
        <v>0</v>
      </c>
      <c r="E63" s="7">
        <v>0</v>
      </c>
      <c r="F63" s="16">
        <f t="shared" si="0"/>
        <v>0</v>
      </c>
      <c r="G63" s="20">
        <v>0.597</v>
      </c>
    </row>
    <row r="64" spans="1:7" ht="15.75">
      <c r="A64" s="22">
        <v>59</v>
      </c>
      <c r="B64" s="13">
        <f t="shared" si="1"/>
        <v>23.078</v>
      </c>
      <c r="C64" s="7">
        <v>5.512085602369352</v>
      </c>
      <c r="D64" s="13">
        <f t="shared" si="2"/>
        <v>24.707</v>
      </c>
      <c r="E64" s="7">
        <v>5.901165567975543</v>
      </c>
      <c r="F64" s="16">
        <f t="shared" si="0"/>
        <v>0.3890799656061912</v>
      </c>
      <c r="G64" s="19"/>
    </row>
    <row r="65" spans="1:7" ht="15.75">
      <c r="A65" s="22">
        <v>60</v>
      </c>
      <c r="B65" s="13">
        <f t="shared" si="1"/>
        <v>40.485</v>
      </c>
      <c r="C65" s="7">
        <v>9.669676124964173</v>
      </c>
      <c r="D65" s="13">
        <f t="shared" si="2"/>
        <v>41.374</v>
      </c>
      <c r="E65" s="7">
        <v>9.882010127066017</v>
      </c>
      <c r="F65" s="16">
        <f t="shared" si="0"/>
        <v>0.21233400210184428</v>
      </c>
      <c r="G65" s="19"/>
    </row>
    <row r="66" spans="1:7" ht="15.75">
      <c r="A66" s="22">
        <v>61</v>
      </c>
      <c r="B66" s="13">
        <f t="shared" si="1"/>
        <v>0</v>
      </c>
      <c r="C66" s="7">
        <v>0</v>
      </c>
      <c r="D66" s="13">
        <f t="shared" si="2"/>
        <v>0</v>
      </c>
      <c r="E66" s="7">
        <v>0</v>
      </c>
      <c r="F66" s="16">
        <f t="shared" si="0"/>
        <v>0</v>
      </c>
      <c r="G66" s="20">
        <v>0.5445</v>
      </c>
    </row>
    <row r="67" spans="1:7" ht="15.75">
      <c r="A67" s="22">
        <v>62</v>
      </c>
      <c r="B67" s="13">
        <f t="shared" si="1"/>
        <v>0</v>
      </c>
      <c r="C67" s="7">
        <v>0</v>
      </c>
      <c r="D67" s="13">
        <f t="shared" si="2"/>
        <v>0</v>
      </c>
      <c r="E67" s="7">
        <v>0</v>
      </c>
      <c r="F67" s="16">
        <f t="shared" si="0"/>
        <v>0</v>
      </c>
      <c r="G67" s="20">
        <v>1.2525</v>
      </c>
    </row>
    <row r="68" spans="1:7" ht="15.75">
      <c r="A68" s="22">
        <v>63</v>
      </c>
      <c r="B68" s="13">
        <f t="shared" si="1"/>
        <v>77.294</v>
      </c>
      <c r="C68" s="7">
        <v>18.46135473392567</v>
      </c>
      <c r="D68" s="13">
        <f t="shared" si="2"/>
        <v>78.132</v>
      </c>
      <c r="E68" s="7">
        <v>18.661507595299515</v>
      </c>
      <c r="F68" s="16">
        <f t="shared" si="0"/>
        <v>0.20015286137384436</v>
      </c>
      <c r="G68" s="19"/>
    </row>
    <row r="69" spans="1:7" ht="15.75">
      <c r="A69" s="22">
        <v>64</v>
      </c>
      <c r="B69" s="13">
        <f t="shared" si="1"/>
        <v>16.64</v>
      </c>
      <c r="C69" s="7">
        <v>3.9743957198815325</v>
      </c>
      <c r="D69" s="13">
        <f t="shared" si="2"/>
        <v>16.789</v>
      </c>
      <c r="E69" s="7">
        <v>4.00998375847903</v>
      </c>
      <c r="F69" s="16">
        <f t="shared" si="0"/>
        <v>0.03558803859749737</v>
      </c>
      <c r="G69" s="19"/>
    </row>
    <row r="70" spans="1:7" ht="15.75">
      <c r="A70" s="22">
        <v>65</v>
      </c>
      <c r="B70" s="13">
        <f t="shared" si="1"/>
        <v>4.706</v>
      </c>
      <c r="C70" s="7">
        <v>1.124008789528996</v>
      </c>
      <c r="D70" s="13">
        <f t="shared" si="2"/>
        <v>4.706</v>
      </c>
      <c r="E70" s="7">
        <v>1.124008789528996</v>
      </c>
      <c r="F70" s="16">
        <f aca="true" t="shared" si="3" ref="F70:F133">E70-C70</f>
        <v>0</v>
      </c>
      <c r="G70" s="21">
        <v>0.5955</v>
      </c>
    </row>
    <row r="71" spans="1:7" ht="15.75">
      <c r="A71" s="22">
        <v>66</v>
      </c>
      <c r="B71" s="13">
        <f aca="true" t="shared" si="4" ref="B71:B134">C71*4.1868</f>
        <v>24.308</v>
      </c>
      <c r="C71" s="7">
        <v>5.805866055221172</v>
      </c>
      <c r="D71" s="13">
        <f aca="true" t="shared" si="5" ref="D71:D134">E71*4.1868</f>
        <v>25.629</v>
      </c>
      <c r="E71" s="7">
        <v>6.121381484666094</v>
      </c>
      <c r="F71" s="16">
        <f t="shared" si="3"/>
        <v>0.3155154294449227</v>
      </c>
      <c r="G71" s="19"/>
    </row>
    <row r="72" spans="1:7" ht="15.75">
      <c r="A72" s="22">
        <v>67</v>
      </c>
      <c r="B72" s="13">
        <f t="shared" si="4"/>
        <v>43.7060052</v>
      </c>
      <c r="C72" s="7">
        <v>10.439</v>
      </c>
      <c r="D72" s="13">
        <f t="shared" si="5"/>
        <v>46.6660728</v>
      </c>
      <c r="E72" s="7">
        <v>11.146</v>
      </c>
      <c r="F72" s="16">
        <f t="shared" si="3"/>
        <v>0.7070000000000007</v>
      </c>
      <c r="G72" s="19"/>
    </row>
    <row r="73" spans="1:7" ht="15.75">
      <c r="A73" s="22">
        <v>68</v>
      </c>
      <c r="B73" s="13">
        <f t="shared" si="4"/>
        <v>3.9774599999999998</v>
      </c>
      <c r="C73" s="7">
        <v>0.95</v>
      </c>
      <c r="D73" s="13">
        <f t="shared" si="5"/>
        <v>4.9739184</v>
      </c>
      <c r="E73" s="7">
        <v>1.188</v>
      </c>
      <c r="F73" s="16">
        <f t="shared" si="3"/>
        <v>0.238</v>
      </c>
      <c r="G73" s="19"/>
    </row>
    <row r="74" spans="1:7" ht="15.75">
      <c r="A74" s="22">
        <v>69</v>
      </c>
      <c r="B74" s="13">
        <f t="shared" si="4"/>
        <v>0</v>
      </c>
      <c r="C74" s="7">
        <v>0</v>
      </c>
      <c r="D74" s="13">
        <f t="shared" si="5"/>
        <v>0</v>
      </c>
      <c r="E74" s="7">
        <v>0</v>
      </c>
      <c r="F74" s="16">
        <f t="shared" si="3"/>
        <v>0</v>
      </c>
      <c r="G74" s="20">
        <v>0.972</v>
      </c>
    </row>
    <row r="75" spans="1:7" ht="15.75">
      <c r="A75" s="22">
        <v>70</v>
      </c>
      <c r="B75" s="13">
        <f t="shared" si="4"/>
        <v>51.171</v>
      </c>
      <c r="C75" s="7">
        <v>12.221983376325595</v>
      </c>
      <c r="D75" s="13">
        <f t="shared" si="5"/>
        <v>53.442</v>
      </c>
      <c r="E75" s="7">
        <v>12.764402407566639</v>
      </c>
      <c r="F75" s="16">
        <f t="shared" si="3"/>
        <v>0.5424190312410442</v>
      </c>
      <c r="G75" s="19"/>
    </row>
    <row r="76" spans="1:7" ht="15.75">
      <c r="A76" s="22">
        <v>71</v>
      </c>
      <c r="B76" s="13">
        <f t="shared" si="4"/>
        <v>6.028</v>
      </c>
      <c r="C76" s="7">
        <v>1.4397630648705455</v>
      </c>
      <c r="D76" s="13">
        <f t="shared" si="5"/>
        <v>6.716</v>
      </c>
      <c r="E76" s="7">
        <v>1.604089041750263</v>
      </c>
      <c r="F76" s="16">
        <f t="shared" si="3"/>
        <v>0.1643259768797174</v>
      </c>
      <c r="G76" s="19"/>
    </row>
    <row r="77" spans="1:7" ht="15.75">
      <c r="A77" s="22">
        <v>72</v>
      </c>
      <c r="B77" s="13">
        <f t="shared" si="4"/>
        <v>41.603812919999996</v>
      </c>
      <c r="C77" s="7">
        <v>9.9369</v>
      </c>
      <c r="D77" s="13">
        <f t="shared" si="5"/>
        <v>44.35537787999999</v>
      </c>
      <c r="E77" s="7">
        <v>10.5941</v>
      </c>
      <c r="F77" s="16">
        <f t="shared" si="3"/>
        <v>0.6571999999999996</v>
      </c>
      <c r="G77" s="19"/>
    </row>
    <row r="78" spans="1:7" ht="15.75">
      <c r="A78" s="22">
        <v>73</v>
      </c>
      <c r="B78" s="13">
        <f t="shared" si="4"/>
        <v>4.3</v>
      </c>
      <c r="C78" s="7">
        <v>1.0270373554982326</v>
      </c>
      <c r="D78" s="13">
        <f t="shared" si="5"/>
        <v>4.755</v>
      </c>
      <c r="E78" s="7">
        <v>1.1357122384637433</v>
      </c>
      <c r="F78" s="16">
        <f t="shared" si="3"/>
        <v>0.10867488296551064</v>
      </c>
      <c r="G78" s="19"/>
    </row>
    <row r="79" spans="1:7" ht="15.75">
      <c r="A79" s="22">
        <v>74</v>
      </c>
      <c r="B79" s="13">
        <f t="shared" si="4"/>
        <v>0</v>
      </c>
      <c r="C79" s="7">
        <v>0</v>
      </c>
      <c r="D79" s="13">
        <f t="shared" si="5"/>
        <v>0</v>
      </c>
      <c r="E79" s="7">
        <v>0</v>
      </c>
      <c r="F79" s="16">
        <f t="shared" si="3"/>
        <v>0</v>
      </c>
      <c r="G79" s="20">
        <v>0.594</v>
      </c>
    </row>
    <row r="80" spans="1:7" ht="15.75">
      <c r="A80" s="22">
        <v>75</v>
      </c>
      <c r="B80" s="13">
        <f t="shared" si="4"/>
        <v>36.014</v>
      </c>
      <c r="C80" s="7">
        <v>8.60179612114264</v>
      </c>
      <c r="D80" s="13">
        <f t="shared" si="5"/>
        <v>38.195</v>
      </c>
      <c r="E80" s="7">
        <v>9.122719021687208</v>
      </c>
      <c r="F80" s="16">
        <f t="shared" si="3"/>
        <v>0.5209229005445692</v>
      </c>
      <c r="G80" s="19"/>
    </row>
    <row r="81" spans="1:7" ht="15.75">
      <c r="A81" s="22">
        <v>76</v>
      </c>
      <c r="B81" s="13">
        <f t="shared" si="4"/>
        <v>0</v>
      </c>
      <c r="C81" s="7">
        <v>0</v>
      </c>
      <c r="D81" s="13">
        <f t="shared" si="5"/>
        <v>0</v>
      </c>
      <c r="E81" s="7">
        <v>0</v>
      </c>
      <c r="F81" s="16">
        <f t="shared" si="3"/>
        <v>0</v>
      </c>
      <c r="G81" s="20">
        <v>0.597</v>
      </c>
    </row>
    <row r="82" spans="1:7" ht="15.75">
      <c r="A82" s="22">
        <v>77</v>
      </c>
      <c r="B82" s="13">
        <f t="shared" si="4"/>
        <v>44.471</v>
      </c>
      <c r="C82" s="7">
        <v>10.621715868921372</v>
      </c>
      <c r="D82" s="13">
        <f t="shared" si="5"/>
        <v>46.861</v>
      </c>
      <c r="E82" s="7">
        <v>11.192557561861086</v>
      </c>
      <c r="F82" s="16">
        <f t="shared" si="3"/>
        <v>0.5708416929397142</v>
      </c>
      <c r="G82" s="19"/>
    </row>
    <row r="83" spans="1:7" ht="15.75">
      <c r="A83" s="22">
        <v>78</v>
      </c>
      <c r="B83" s="13">
        <f t="shared" si="4"/>
        <v>25.886</v>
      </c>
      <c r="C83" s="7">
        <v>6.18276488009936</v>
      </c>
      <c r="D83" s="13">
        <f t="shared" si="5"/>
        <v>29.577</v>
      </c>
      <c r="E83" s="7">
        <v>7.064345084551448</v>
      </c>
      <c r="F83" s="16">
        <f t="shared" si="3"/>
        <v>0.8815802044520877</v>
      </c>
      <c r="G83" s="19"/>
    </row>
    <row r="84" spans="1:7" ht="15.75">
      <c r="A84" s="22">
        <v>79</v>
      </c>
      <c r="B84" s="13">
        <f t="shared" si="4"/>
        <v>19.430000000000003</v>
      </c>
      <c r="C84" s="7">
        <v>4.640775771472247</v>
      </c>
      <c r="D84" s="13">
        <f t="shared" si="5"/>
        <v>19.989</v>
      </c>
      <c r="E84" s="7">
        <v>4.774290627687017</v>
      </c>
      <c r="F84" s="16">
        <f t="shared" si="3"/>
        <v>0.1335148562147701</v>
      </c>
      <c r="G84" s="19"/>
    </row>
    <row r="85" spans="1:7" ht="15.75">
      <c r="A85" s="22">
        <v>80</v>
      </c>
      <c r="B85" s="13">
        <f t="shared" si="4"/>
        <v>34.375</v>
      </c>
      <c r="C85" s="7">
        <v>8.210327696570173</v>
      </c>
      <c r="D85" s="13">
        <f t="shared" si="5"/>
        <v>35.413</v>
      </c>
      <c r="E85" s="7">
        <v>8.458249737269513</v>
      </c>
      <c r="F85" s="16">
        <f t="shared" si="3"/>
        <v>0.24792204069933987</v>
      </c>
      <c r="G85" s="19"/>
    </row>
    <row r="86" spans="1:7" ht="15.75">
      <c r="A86" s="22">
        <v>81</v>
      </c>
      <c r="B86" s="13">
        <f t="shared" si="4"/>
        <v>126.977</v>
      </c>
      <c r="C86" s="7">
        <v>30.327935416069554</v>
      </c>
      <c r="D86" s="13">
        <f t="shared" si="5"/>
        <v>130.879</v>
      </c>
      <c r="E86" s="7">
        <v>31.25991210471004</v>
      </c>
      <c r="F86" s="16">
        <f t="shared" si="3"/>
        <v>0.9319766886404857</v>
      </c>
      <c r="G86" s="19"/>
    </row>
    <row r="87" spans="1:7" ht="15.75">
      <c r="A87" s="22">
        <v>82</v>
      </c>
      <c r="B87" s="13">
        <f t="shared" si="4"/>
        <v>0</v>
      </c>
      <c r="C87" s="7">
        <v>0</v>
      </c>
      <c r="D87" s="13">
        <f t="shared" si="5"/>
        <v>0</v>
      </c>
      <c r="E87" s="7">
        <v>0</v>
      </c>
      <c r="F87" s="16">
        <f t="shared" si="3"/>
        <v>0</v>
      </c>
      <c r="G87" s="21">
        <v>0.57</v>
      </c>
    </row>
    <row r="88" spans="1:7" ht="15.75">
      <c r="A88" s="22">
        <v>83</v>
      </c>
      <c r="B88" s="13">
        <f t="shared" si="4"/>
        <v>34.07</v>
      </c>
      <c r="C88" s="7">
        <v>8.137479698098787</v>
      </c>
      <c r="D88" s="13">
        <f t="shared" si="5"/>
        <v>34.728</v>
      </c>
      <c r="E88" s="7">
        <v>8.29464029807968</v>
      </c>
      <c r="F88" s="16">
        <f t="shared" si="3"/>
        <v>0.1571605999808927</v>
      </c>
      <c r="G88" s="19"/>
    </row>
    <row r="89" spans="1:7" ht="15.75">
      <c r="A89" s="22">
        <v>84</v>
      </c>
      <c r="B89" s="13">
        <f t="shared" si="4"/>
        <v>1.416</v>
      </c>
      <c r="C89" s="7">
        <v>0.33820578962453424</v>
      </c>
      <c r="D89" s="13">
        <f t="shared" si="5"/>
        <v>3.361</v>
      </c>
      <c r="E89" s="7">
        <v>0.8027610585650139</v>
      </c>
      <c r="F89" s="16">
        <f t="shared" si="3"/>
        <v>0.46455526894047966</v>
      </c>
      <c r="G89" s="19"/>
    </row>
    <row r="90" spans="1:7" ht="15.75">
      <c r="A90" s="22">
        <v>85</v>
      </c>
      <c r="B90" s="13">
        <f t="shared" si="4"/>
        <v>26.662</v>
      </c>
      <c r="C90" s="7">
        <v>6.368109295882297</v>
      </c>
      <c r="D90" s="13">
        <f t="shared" si="5"/>
        <v>29.216</v>
      </c>
      <c r="E90" s="7">
        <v>6.978121715868922</v>
      </c>
      <c r="F90" s="16">
        <f t="shared" si="3"/>
        <v>0.6100124199866253</v>
      </c>
      <c r="G90" s="19"/>
    </row>
    <row r="91" spans="1:7" ht="15.75">
      <c r="A91" s="22">
        <v>86</v>
      </c>
      <c r="B91" s="13">
        <f t="shared" si="4"/>
        <v>31.926</v>
      </c>
      <c r="C91" s="7">
        <v>7.625394095729435</v>
      </c>
      <c r="D91" s="13">
        <f t="shared" si="5"/>
        <v>31.926</v>
      </c>
      <c r="E91" s="7">
        <v>7.625394095729435</v>
      </c>
      <c r="F91" s="16">
        <f t="shared" si="3"/>
        <v>0</v>
      </c>
      <c r="G91" s="21">
        <v>0.597</v>
      </c>
    </row>
    <row r="92" spans="1:7" ht="15.75">
      <c r="A92" s="22">
        <v>87</v>
      </c>
      <c r="B92" s="13">
        <f t="shared" si="4"/>
        <v>32.234</v>
      </c>
      <c r="C92" s="7">
        <v>7.698958631890704</v>
      </c>
      <c r="D92" s="13">
        <f t="shared" si="5"/>
        <v>33.734</v>
      </c>
      <c r="E92" s="7">
        <v>8.05722747683195</v>
      </c>
      <c r="F92" s="16">
        <f t="shared" si="3"/>
        <v>0.3582688449412448</v>
      </c>
      <c r="G92" s="19"/>
    </row>
    <row r="93" spans="1:7" ht="15.75">
      <c r="A93" s="22">
        <v>88</v>
      </c>
      <c r="B93" s="13">
        <f t="shared" si="4"/>
        <v>13.412</v>
      </c>
      <c r="C93" s="7">
        <v>3.2034011655679757</v>
      </c>
      <c r="D93" s="13">
        <f t="shared" si="5"/>
        <v>13.412</v>
      </c>
      <c r="E93" s="7">
        <v>3.2034011655679757</v>
      </c>
      <c r="F93" s="16">
        <f t="shared" si="3"/>
        <v>0</v>
      </c>
      <c r="G93" s="21">
        <v>0.5445</v>
      </c>
    </row>
    <row r="94" spans="1:7" ht="15.75">
      <c r="A94" s="22">
        <v>89</v>
      </c>
      <c r="B94" s="13">
        <f t="shared" si="4"/>
        <v>125.474</v>
      </c>
      <c r="C94" s="7">
        <v>29.96895003343843</v>
      </c>
      <c r="D94" s="13">
        <f t="shared" si="5"/>
        <v>128.456</v>
      </c>
      <c r="E94" s="7">
        <v>30.681188497181616</v>
      </c>
      <c r="F94" s="16">
        <f t="shared" si="3"/>
        <v>0.7122384637431871</v>
      </c>
      <c r="G94" s="19"/>
    </row>
    <row r="95" spans="1:7" ht="15.75">
      <c r="A95" s="22">
        <v>90</v>
      </c>
      <c r="B95" s="13">
        <f t="shared" si="4"/>
        <v>0</v>
      </c>
      <c r="C95" s="7">
        <v>0</v>
      </c>
      <c r="D95" s="13">
        <f t="shared" si="5"/>
        <v>3.0061223999999998</v>
      </c>
      <c r="E95" s="7">
        <v>0.718</v>
      </c>
      <c r="F95" s="16">
        <f t="shared" si="3"/>
        <v>0.718</v>
      </c>
      <c r="G95" s="19"/>
    </row>
    <row r="96" spans="1:7" ht="15.75">
      <c r="A96" s="22">
        <v>91</v>
      </c>
      <c r="B96" s="13">
        <f t="shared" si="4"/>
        <v>91.015</v>
      </c>
      <c r="C96" s="7">
        <v>21.738559281551545</v>
      </c>
      <c r="D96" s="13">
        <f t="shared" si="5"/>
        <v>94.34</v>
      </c>
      <c r="E96" s="7">
        <v>22.53272188783797</v>
      </c>
      <c r="F96" s="16">
        <f t="shared" si="3"/>
        <v>0.7941626062864238</v>
      </c>
      <c r="G96" s="19"/>
    </row>
    <row r="97" spans="1:7" ht="15.75">
      <c r="A97" s="22">
        <v>92</v>
      </c>
      <c r="B97" s="13">
        <f t="shared" si="4"/>
        <v>25.72</v>
      </c>
      <c r="C97" s="7">
        <v>6.143116461259195</v>
      </c>
      <c r="D97" s="13">
        <f t="shared" si="5"/>
        <v>28.029</v>
      </c>
      <c r="E97" s="7">
        <v>6.694611636572084</v>
      </c>
      <c r="F97" s="16">
        <f t="shared" si="3"/>
        <v>0.5514951753128887</v>
      </c>
      <c r="G97" s="19"/>
    </row>
    <row r="98" spans="1:7" ht="15.75">
      <c r="A98" s="22">
        <v>93</v>
      </c>
      <c r="B98" s="13">
        <f t="shared" si="4"/>
        <v>41.687</v>
      </c>
      <c r="C98" s="7">
        <v>9.956768892710423</v>
      </c>
      <c r="D98" s="13">
        <f t="shared" si="5"/>
        <v>43.336</v>
      </c>
      <c r="E98" s="7">
        <v>10.350625776249164</v>
      </c>
      <c r="F98" s="16">
        <f t="shared" si="3"/>
        <v>0.3938568835387404</v>
      </c>
      <c r="G98" s="19"/>
    </row>
    <row r="99" spans="1:7" ht="15.75">
      <c r="A99" s="22">
        <v>94</v>
      </c>
      <c r="B99" s="13">
        <f t="shared" si="4"/>
        <v>33.705</v>
      </c>
      <c r="C99" s="7">
        <v>8.05030094582975</v>
      </c>
      <c r="D99" s="13">
        <f t="shared" si="5"/>
        <v>33.705</v>
      </c>
      <c r="E99" s="7">
        <v>8.05030094582975</v>
      </c>
      <c r="F99" s="16">
        <f t="shared" si="3"/>
        <v>0</v>
      </c>
      <c r="G99" s="21">
        <v>0.6</v>
      </c>
    </row>
    <row r="100" spans="1:7" ht="15.75">
      <c r="A100" s="22">
        <v>95</v>
      </c>
      <c r="B100" s="13">
        <f t="shared" si="4"/>
        <v>0</v>
      </c>
      <c r="C100" s="7">
        <v>0</v>
      </c>
      <c r="D100" s="13">
        <f t="shared" si="5"/>
        <v>0</v>
      </c>
      <c r="E100" s="7">
        <v>0</v>
      </c>
      <c r="F100" s="16">
        <f t="shared" si="3"/>
        <v>0</v>
      </c>
      <c r="G100" s="21">
        <v>0.5984999999999999</v>
      </c>
    </row>
    <row r="101" spans="1:7" ht="15.75">
      <c r="A101" s="22">
        <v>96</v>
      </c>
      <c r="B101" s="13">
        <f t="shared" si="4"/>
        <v>31.11</v>
      </c>
      <c r="C101" s="7">
        <v>7.430495844081399</v>
      </c>
      <c r="D101" s="13">
        <f t="shared" si="5"/>
        <v>31.11</v>
      </c>
      <c r="E101" s="7">
        <v>7.430495844081399</v>
      </c>
      <c r="F101" s="16">
        <f t="shared" si="3"/>
        <v>0</v>
      </c>
      <c r="G101" s="21">
        <v>0.9794999999999999</v>
      </c>
    </row>
    <row r="102" spans="1:7" ht="15.75">
      <c r="A102" s="22">
        <v>97</v>
      </c>
      <c r="B102" s="13">
        <f t="shared" si="4"/>
        <v>30.596</v>
      </c>
      <c r="C102" s="7">
        <v>7.307729053214866</v>
      </c>
      <c r="D102" s="13">
        <f t="shared" si="5"/>
        <v>30.596</v>
      </c>
      <c r="E102" s="7">
        <v>7.307729053214866</v>
      </c>
      <c r="F102" s="16">
        <f t="shared" si="3"/>
        <v>0</v>
      </c>
      <c r="G102" s="21">
        <v>0.5445</v>
      </c>
    </row>
    <row r="103" spans="1:7" ht="15.75">
      <c r="A103" s="22">
        <v>98</v>
      </c>
      <c r="B103" s="13">
        <f t="shared" si="4"/>
        <v>120.287</v>
      </c>
      <c r="C103" s="7">
        <v>28.730056367631608</v>
      </c>
      <c r="D103" s="13">
        <f t="shared" si="5"/>
        <v>123.218</v>
      </c>
      <c r="E103" s="7">
        <v>29.430113690646795</v>
      </c>
      <c r="F103" s="16">
        <f t="shared" si="3"/>
        <v>0.7000573230151872</v>
      </c>
      <c r="G103" s="19"/>
    </row>
    <row r="104" spans="1:7" ht="15.75">
      <c r="A104" s="22">
        <v>99</v>
      </c>
      <c r="B104" s="13">
        <f t="shared" si="4"/>
        <v>17.18220852</v>
      </c>
      <c r="C104" s="7">
        <v>4.1039</v>
      </c>
      <c r="D104" s="13">
        <f t="shared" si="5"/>
        <v>17.8860096</v>
      </c>
      <c r="E104" s="7">
        <v>4.272</v>
      </c>
      <c r="F104" s="16">
        <f t="shared" si="3"/>
        <v>0.16809999999999992</v>
      </c>
      <c r="G104" s="19"/>
    </row>
    <row r="105" spans="1:7" ht="15.75">
      <c r="A105" s="22">
        <v>100</v>
      </c>
      <c r="B105" s="13">
        <f t="shared" si="4"/>
        <v>7.394</v>
      </c>
      <c r="C105" s="7">
        <v>1.766026559663705</v>
      </c>
      <c r="D105" s="13">
        <f t="shared" si="5"/>
        <v>7.396</v>
      </c>
      <c r="E105" s="7">
        <v>1.76650425145696</v>
      </c>
      <c r="F105" s="16">
        <f t="shared" si="3"/>
        <v>0.000477691793254964</v>
      </c>
      <c r="G105" s="21">
        <v>0.57</v>
      </c>
    </row>
    <row r="106" spans="1:7" ht="15.75">
      <c r="A106" s="22">
        <v>101</v>
      </c>
      <c r="B106" s="13">
        <f t="shared" si="4"/>
        <v>0</v>
      </c>
      <c r="C106" s="7">
        <v>0</v>
      </c>
      <c r="D106" s="13">
        <f t="shared" si="5"/>
        <v>0</v>
      </c>
      <c r="E106" s="7">
        <v>0</v>
      </c>
      <c r="F106" s="16">
        <f t="shared" si="3"/>
        <v>0</v>
      </c>
      <c r="G106" s="21">
        <v>0.5955</v>
      </c>
    </row>
    <row r="107" spans="1:7" ht="15.75">
      <c r="A107" s="22">
        <v>102</v>
      </c>
      <c r="B107" s="13">
        <f t="shared" si="4"/>
        <v>40.772</v>
      </c>
      <c r="C107" s="7">
        <v>9.738224897296265</v>
      </c>
      <c r="D107" s="13">
        <f t="shared" si="5"/>
        <v>40.772</v>
      </c>
      <c r="E107" s="7">
        <v>9.738224897296265</v>
      </c>
      <c r="F107" s="16">
        <f t="shared" si="3"/>
        <v>0</v>
      </c>
      <c r="G107" s="21">
        <v>0.6599999999999999</v>
      </c>
    </row>
    <row r="108" spans="1:7" ht="15.75">
      <c r="A108" s="22">
        <v>103</v>
      </c>
      <c r="B108" s="13">
        <f t="shared" si="4"/>
        <v>32.733</v>
      </c>
      <c r="C108" s="7">
        <v>7.818142734307824</v>
      </c>
      <c r="D108" s="13">
        <f t="shared" si="5"/>
        <v>32.733</v>
      </c>
      <c r="E108" s="7">
        <v>7.818142734307824</v>
      </c>
      <c r="F108" s="16">
        <f t="shared" si="3"/>
        <v>0</v>
      </c>
      <c r="G108" s="21">
        <v>0.6</v>
      </c>
    </row>
    <row r="109" spans="1:7" ht="15.75">
      <c r="A109" s="22">
        <v>104</v>
      </c>
      <c r="B109" s="13">
        <f t="shared" si="4"/>
        <v>24.438</v>
      </c>
      <c r="C109" s="7">
        <v>5.836916021782746</v>
      </c>
      <c r="D109" s="13">
        <f t="shared" si="5"/>
        <v>27.219</v>
      </c>
      <c r="E109" s="7">
        <v>6.501146460303812</v>
      </c>
      <c r="F109" s="16">
        <f t="shared" si="3"/>
        <v>0.6642304385210664</v>
      </c>
      <c r="G109" s="19"/>
    </row>
    <row r="110" spans="1:7" ht="15.75">
      <c r="A110" s="22">
        <v>105</v>
      </c>
      <c r="B110" s="13">
        <f t="shared" si="4"/>
        <v>31.777811999999997</v>
      </c>
      <c r="C110" s="7">
        <v>7.59</v>
      </c>
      <c r="D110" s="13">
        <f t="shared" si="5"/>
        <v>35.244482399999995</v>
      </c>
      <c r="E110" s="7">
        <v>8.418</v>
      </c>
      <c r="F110" s="16">
        <f t="shared" si="3"/>
        <v>0.8279999999999994</v>
      </c>
      <c r="G110" s="19"/>
    </row>
    <row r="111" spans="1:7" ht="15.75">
      <c r="A111" s="22">
        <v>106</v>
      </c>
      <c r="B111" s="13">
        <f t="shared" si="4"/>
        <v>35.283</v>
      </c>
      <c r="C111" s="7">
        <v>8.42719977070794</v>
      </c>
      <c r="D111" s="13">
        <f t="shared" si="5"/>
        <v>37.502</v>
      </c>
      <c r="E111" s="7">
        <v>8.957198815324354</v>
      </c>
      <c r="F111" s="16">
        <f t="shared" si="3"/>
        <v>0.5299990446164138</v>
      </c>
      <c r="G111" s="19"/>
    </row>
    <row r="112" spans="1:7" ht="15.75">
      <c r="A112" s="22">
        <v>107</v>
      </c>
      <c r="B112" s="13">
        <f t="shared" si="4"/>
        <v>35.5333716</v>
      </c>
      <c r="C112" s="7">
        <v>8.487</v>
      </c>
      <c r="D112" s="13">
        <f t="shared" si="5"/>
        <v>39.29730479999999</v>
      </c>
      <c r="E112" s="7">
        <v>9.386</v>
      </c>
      <c r="F112" s="16">
        <f t="shared" si="3"/>
        <v>0.8989999999999991</v>
      </c>
      <c r="G112" s="19"/>
    </row>
    <row r="113" spans="1:7" ht="15.75">
      <c r="A113" s="22">
        <v>108</v>
      </c>
      <c r="B113" s="13">
        <f t="shared" si="4"/>
        <v>39.15746568</v>
      </c>
      <c r="C113" s="7">
        <v>9.3526</v>
      </c>
      <c r="D113" s="13">
        <f t="shared" si="5"/>
        <v>42.589385639999996</v>
      </c>
      <c r="E113" s="7">
        <v>10.1723</v>
      </c>
      <c r="F113" s="16">
        <f t="shared" si="3"/>
        <v>0.8196999999999992</v>
      </c>
      <c r="G113" s="19"/>
    </row>
    <row r="114" spans="1:7" ht="15.75">
      <c r="A114" s="22">
        <v>109</v>
      </c>
      <c r="B114" s="13">
        <f t="shared" si="4"/>
        <v>0</v>
      </c>
      <c r="C114" s="7">
        <v>0</v>
      </c>
      <c r="D114" s="13">
        <f t="shared" si="5"/>
        <v>0</v>
      </c>
      <c r="E114" s="7">
        <v>0</v>
      </c>
      <c r="F114" s="16">
        <f t="shared" si="3"/>
        <v>0</v>
      </c>
      <c r="G114" s="20">
        <v>0.57</v>
      </c>
    </row>
    <row r="115" spans="1:7" ht="15.75">
      <c r="A115" s="22">
        <v>110</v>
      </c>
      <c r="B115" s="13">
        <f t="shared" si="4"/>
        <v>24.656000000000002</v>
      </c>
      <c r="C115" s="7">
        <v>5.88898442724754</v>
      </c>
      <c r="D115" s="13">
        <f t="shared" si="5"/>
        <v>26.631</v>
      </c>
      <c r="E115" s="7">
        <v>6.360705073086844</v>
      </c>
      <c r="F115" s="16">
        <f t="shared" si="3"/>
        <v>0.4717206458393042</v>
      </c>
      <c r="G115" s="19"/>
    </row>
    <row r="116" spans="1:7" ht="15.75">
      <c r="A116" s="22">
        <v>111</v>
      </c>
      <c r="B116" s="13">
        <f t="shared" si="4"/>
        <v>52.13</v>
      </c>
      <c r="C116" s="7">
        <v>12.451036591191365</v>
      </c>
      <c r="D116" s="13">
        <f t="shared" si="5"/>
        <v>56.735</v>
      </c>
      <c r="E116" s="7">
        <v>13.550921945160983</v>
      </c>
      <c r="F116" s="16">
        <f t="shared" si="3"/>
        <v>1.0998853539696185</v>
      </c>
      <c r="G116" s="19"/>
    </row>
    <row r="117" spans="1:7" ht="15.75">
      <c r="A117" s="22">
        <v>112</v>
      </c>
      <c r="B117" s="13">
        <f t="shared" si="4"/>
        <v>15.251</v>
      </c>
      <c r="C117" s="7">
        <v>3.6426387694659406</v>
      </c>
      <c r="D117" s="13">
        <f t="shared" si="5"/>
        <v>17.492</v>
      </c>
      <c r="E117" s="7">
        <v>4.177892423808159</v>
      </c>
      <c r="F117" s="16">
        <f t="shared" si="3"/>
        <v>0.5352536543422186</v>
      </c>
      <c r="G117" s="19"/>
    </row>
    <row r="118" spans="1:7" ht="15.75">
      <c r="A118" s="22">
        <v>113</v>
      </c>
      <c r="B118" s="13">
        <f t="shared" si="4"/>
        <v>0.002</v>
      </c>
      <c r="C118" s="7">
        <v>0.0004776917932549919</v>
      </c>
      <c r="D118" s="13">
        <f t="shared" si="5"/>
        <v>0.002</v>
      </c>
      <c r="E118" s="7">
        <v>0.0004776917932549919</v>
      </c>
      <c r="F118" s="16">
        <f t="shared" si="3"/>
        <v>0</v>
      </c>
      <c r="G118" s="21">
        <v>0.6015</v>
      </c>
    </row>
    <row r="119" spans="1:7" ht="15.75">
      <c r="A119" s="22">
        <v>114</v>
      </c>
      <c r="B119" s="13">
        <f t="shared" si="4"/>
        <v>69.76</v>
      </c>
      <c r="C119" s="7">
        <v>16.66188974873412</v>
      </c>
      <c r="D119" s="13">
        <f t="shared" si="5"/>
        <v>72.21</v>
      </c>
      <c r="E119" s="7">
        <v>17.247062195471482</v>
      </c>
      <c r="F119" s="16">
        <f t="shared" si="3"/>
        <v>0.5851724467373636</v>
      </c>
      <c r="G119" s="19"/>
    </row>
    <row r="120" spans="1:7" ht="15.75">
      <c r="A120" s="22">
        <v>115</v>
      </c>
      <c r="B120" s="13">
        <f t="shared" si="4"/>
        <v>12.33</v>
      </c>
      <c r="C120" s="7">
        <v>2.944969905417025</v>
      </c>
      <c r="D120" s="13">
        <f t="shared" si="5"/>
        <v>12.395</v>
      </c>
      <c r="E120" s="7">
        <v>2.960494888697812</v>
      </c>
      <c r="F120" s="16">
        <f t="shared" si="3"/>
        <v>0.015524983280787108</v>
      </c>
      <c r="G120" s="19"/>
    </row>
    <row r="121" spans="1:7" ht="15.75">
      <c r="A121" s="22">
        <v>116</v>
      </c>
      <c r="B121" s="13">
        <f t="shared" si="4"/>
        <v>0</v>
      </c>
      <c r="C121" s="7">
        <v>0</v>
      </c>
      <c r="D121" s="13">
        <f t="shared" si="5"/>
        <v>0</v>
      </c>
      <c r="E121" s="7">
        <v>0</v>
      </c>
      <c r="F121" s="16">
        <f t="shared" si="3"/>
        <v>0</v>
      </c>
      <c r="G121" s="20">
        <v>1.2585</v>
      </c>
    </row>
    <row r="122" spans="1:7" ht="15.75">
      <c r="A122" s="22">
        <v>117</v>
      </c>
      <c r="B122" s="13">
        <f t="shared" si="4"/>
        <v>38.95314984</v>
      </c>
      <c r="C122" s="7">
        <v>9.3038</v>
      </c>
      <c r="D122" s="13">
        <f t="shared" si="5"/>
        <v>42.531607799999996</v>
      </c>
      <c r="E122" s="7">
        <v>10.1585</v>
      </c>
      <c r="F122" s="16">
        <f t="shared" si="3"/>
        <v>0.8546999999999993</v>
      </c>
      <c r="G122" s="19"/>
    </row>
    <row r="123" spans="1:7" ht="15.75">
      <c r="A123" s="22">
        <v>118</v>
      </c>
      <c r="B123" s="13">
        <f t="shared" si="4"/>
        <v>17.96</v>
      </c>
      <c r="C123" s="7">
        <v>4.289672303429827</v>
      </c>
      <c r="D123" s="13">
        <f t="shared" si="5"/>
        <v>17.96</v>
      </c>
      <c r="E123" s="7">
        <v>4.289672303429827</v>
      </c>
      <c r="F123" s="16">
        <f t="shared" si="3"/>
        <v>0</v>
      </c>
      <c r="G123" s="21">
        <v>0.5715</v>
      </c>
    </row>
    <row r="124" spans="1:7" ht="15.75">
      <c r="A124" s="22">
        <v>119</v>
      </c>
      <c r="B124" s="13">
        <f t="shared" si="4"/>
        <v>0</v>
      </c>
      <c r="C124" s="7">
        <v>0</v>
      </c>
      <c r="D124" s="13">
        <f t="shared" si="5"/>
        <v>0</v>
      </c>
      <c r="E124" s="7">
        <v>0</v>
      </c>
      <c r="F124" s="16">
        <f t="shared" si="3"/>
        <v>0</v>
      </c>
      <c r="G124" s="21">
        <v>0.597</v>
      </c>
    </row>
    <row r="125" spans="1:7" ht="15.75">
      <c r="A125" s="22">
        <v>120</v>
      </c>
      <c r="B125" s="13">
        <f t="shared" si="4"/>
        <v>21.940088040000003</v>
      </c>
      <c r="C125" s="7">
        <v>5.2403</v>
      </c>
      <c r="D125" s="13">
        <f t="shared" si="5"/>
        <v>25.042506839999998</v>
      </c>
      <c r="E125" s="7">
        <v>5.9813</v>
      </c>
      <c r="F125" s="16">
        <f t="shared" si="3"/>
        <v>0.7409999999999997</v>
      </c>
      <c r="G125" s="19"/>
    </row>
    <row r="126" spans="1:7" ht="15.75">
      <c r="A126" s="22">
        <v>121</v>
      </c>
      <c r="B126" s="13">
        <f t="shared" si="4"/>
        <v>0</v>
      </c>
      <c r="C126" s="7">
        <v>0</v>
      </c>
      <c r="D126" s="13">
        <f t="shared" si="5"/>
        <v>0</v>
      </c>
      <c r="E126" s="7">
        <v>0</v>
      </c>
      <c r="F126" s="16">
        <f t="shared" si="3"/>
        <v>0</v>
      </c>
      <c r="G126" s="20">
        <v>0.6015</v>
      </c>
    </row>
    <row r="127" spans="1:7" ht="15.75">
      <c r="A127" s="22">
        <v>122</v>
      </c>
      <c r="B127" s="13">
        <f t="shared" si="4"/>
        <v>7.960000000000001</v>
      </c>
      <c r="C127" s="7">
        <v>1.9012133371548678</v>
      </c>
      <c r="D127" s="13">
        <f t="shared" si="5"/>
        <v>9.61</v>
      </c>
      <c r="E127" s="7">
        <v>2.295309066590236</v>
      </c>
      <c r="F127" s="16">
        <f t="shared" si="3"/>
        <v>0.3940957294353682</v>
      </c>
      <c r="G127" s="19"/>
    </row>
    <row r="128" spans="1:7" ht="15.75">
      <c r="A128" s="22">
        <v>123</v>
      </c>
      <c r="B128" s="13">
        <f t="shared" si="4"/>
        <v>0</v>
      </c>
      <c r="C128" s="7">
        <v>0</v>
      </c>
      <c r="D128" s="13">
        <f t="shared" si="5"/>
        <v>0</v>
      </c>
      <c r="E128" s="7">
        <v>0</v>
      </c>
      <c r="F128" s="16">
        <f t="shared" si="3"/>
        <v>0</v>
      </c>
      <c r="G128" s="20">
        <v>0.9735</v>
      </c>
    </row>
    <row r="129" spans="1:7" ht="15.75">
      <c r="A129" s="22">
        <v>124</v>
      </c>
      <c r="B129" s="13">
        <f t="shared" si="4"/>
        <v>0</v>
      </c>
      <c r="C129" s="7">
        <v>0</v>
      </c>
      <c r="D129" s="13">
        <f t="shared" si="5"/>
        <v>0</v>
      </c>
      <c r="E129" s="7">
        <v>0</v>
      </c>
      <c r="F129" s="16">
        <f t="shared" si="3"/>
        <v>0</v>
      </c>
      <c r="G129" s="21">
        <v>0.5445</v>
      </c>
    </row>
    <row r="130" spans="1:7" ht="15.75">
      <c r="A130" s="22">
        <v>125</v>
      </c>
      <c r="B130" s="13">
        <f t="shared" si="4"/>
        <v>51.92400000000001</v>
      </c>
      <c r="C130" s="7">
        <v>12.4018343364861</v>
      </c>
      <c r="D130" s="13">
        <f t="shared" si="5"/>
        <v>55.569</v>
      </c>
      <c r="E130" s="7">
        <v>13.272427629693324</v>
      </c>
      <c r="F130" s="16">
        <f t="shared" si="3"/>
        <v>0.8705932932072233</v>
      </c>
      <c r="G130" s="19"/>
    </row>
    <row r="131" spans="1:7" ht="15.75">
      <c r="A131" s="22">
        <v>126</v>
      </c>
      <c r="B131" s="13">
        <f t="shared" si="4"/>
        <v>12.759272999999999</v>
      </c>
      <c r="C131" s="7">
        <v>3.0475</v>
      </c>
      <c r="D131" s="13">
        <f t="shared" si="5"/>
        <v>18.16066368</v>
      </c>
      <c r="E131" s="7">
        <v>4.3376</v>
      </c>
      <c r="F131" s="16">
        <f t="shared" si="3"/>
        <v>1.2901000000000002</v>
      </c>
      <c r="G131" s="19"/>
    </row>
    <row r="132" spans="1:7" ht="15.75">
      <c r="A132" s="22">
        <v>127</v>
      </c>
      <c r="B132" s="13">
        <f t="shared" si="4"/>
        <v>31.528</v>
      </c>
      <c r="C132" s="7">
        <v>7.530333428871692</v>
      </c>
      <c r="D132" s="13">
        <f t="shared" si="5"/>
        <v>33.947</v>
      </c>
      <c r="E132" s="7">
        <v>8.108101652813605</v>
      </c>
      <c r="F132" s="16">
        <f t="shared" si="3"/>
        <v>0.5777682239419137</v>
      </c>
      <c r="G132" s="19"/>
    </row>
    <row r="133" spans="1:7" ht="15.75">
      <c r="A133" s="22">
        <v>128</v>
      </c>
      <c r="B133" s="13">
        <f t="shared" si="4"/>
        <v>25.138</v>
      </c>
      <c r="C133" s="7">
        <v>6.0041081494219934</v>
      </c>
      <c r="D133" s="13">
        <f t="shared" si="5"/>
        <v>27.608</v>
      </c>
      <c r="E133" s="7">
        <v>6.594057514091908</v>
      </c>
      <c r="F133" s="16">
        <f t="shared" si="3"/>
        <v>0.5899493646699145</v>
      </c>
      <c r="G133" s="19"/>
    </row>
    <row r="134" spans="1:7" ht="15.75">
      <c r="A134" s="22">
        <v>129</v>
      </c>
      <c r="B134" s="13">
        <f t="shared" si="4"/>
        <v>5.86152</v>
      </c>
      <c r="C134" s="7">
        <v>1.4</v>
      </c>
      <c r="D134" s="13">
        <f t="shared" si="5"/>
        <v>8.79228</v>
      </c>
      <c r="E134" s="7">
        <v>2.1</v>
      </c>
      <c r="F134" s="16">
        <f aca="true" t="shared" si="6" ref="F134:F156">E134-C134</f>
        <v>0.7000000000000002</v>
      </c>
      <c r="G134" s="19"/>
    </row>
    <row r="135" spans="1:7" ht="15.75">
      <c r="A135" s="22">
        <v>130</v>
      </c>
      <c r="B135" s="13">
        <f aca="true" t="shared" si="7" ref="B135:B157">C135*4.1868</f>
        <v>11.325</v>
      </c>
      <c r="C135" s="7">
        <v>2.7049297793063913</v>
      </c>
      <c r="D135" s="13">
        <f aca="true" t="shared" si="8" ref="D135:D157">E135*4.1868</f>
        <v>13.739</v>
      </c>
      <c r="E135" s="7">
        <v>3.281503773765167</v>
      </c>
      <c r="F135" s="16">
        <f t="shared" si="6"/>
        <v>0.5765739944587756</v>
      </c>
      <c r="G135" s="19"/>
    </row>
    <row r="136" spans="1:7" ht="15.75">
      <c r="A136" s="22">
        <v>131</v>
      </c>
      <c r="B136" s="13">
        <f t="shared" si="7"/>
        <v>19.768</v>
      </c>
      <c r="C136" s="7">
        <v>4.72150568453234</v>
      </c>
      <c r="D136" s="13">
        <f t="shared" si="8"/>
        <v>21.63</v>
      </c>
      <c r="E136" s="7">
        <v>5.166236744052737</v>
      </c>
      <c r="F136" s="16">
        <f t="shared" si="6"/>
        <v>0.4447310595203975</v>
      </c>
      <c r="G136" s="19"/>
    </row>
    <row r="137" spans="1:7" ht="15.75">
      <c r="A137" s="22">
        <v>132</v>
      </c>
      <c r="B137" s="13">
        <f t="shared" si="7"/>
        <v>21.121</v>
      </c>
      <c r="C137" s="7">
        <v>5.044664182669342</v>
      </c>
      <c r="D137" s="13">
        <f t="shared" si="8"/>
        <v>23.196</v>
      </c>
      <c r="E137" s="7">
        <v>5.5402694181713965</v>
      </c>
      <c r="F137" s="16">
        <f t="shared" si="6"/>
        <v>0.4956052355020546</v>
      </c>
      <c r="G137" s="19"/>
    </row>
    <row r="138" spans="1:7" ht="15.75">
      <c r="A138" s="22">
        <v>133</v>
      </c>
      <c r="B138" s="13">
        <f t="shared" si="7"/>
        <v>77.569</v>
      </c>
      <c r="C138" s="7">
        <v>18.527037355498233</v>
      </c>
      <c r="D138" s="13">
        <f t="shared" si="8"/>
        <v>79.842</v>
      </c>
      <c r="E138" s="7">
        <v>19.06993407853253</v>
      </c>
      <c r="F138" s="16">
        <f t="shared" si="6"/>
        <v>0.5428967230342963</v>
      </c>
      <c r="G138" s="19"/>
    </row>
    <row r="139" spans="1:7" ht="15.75">
      <c r="A139" s="22">
        <v>134</v>
      </c>
      <c r="B139" s="13">
        <f t="shared" si="7"/>
        <v>0</v>
      </c>
      <c r="C139" s="7">
        <v>0</v>
      </c>
      <c r="D139" s="13">
        <f t="shared" si="8"/>
        <v>2.784222</v>
      </c>
      <c r="E139" s="7">
        <v>0.665</v>
      </c>
      <c r="F139" s="16">
        <f t="shared" si="6"/>
        <v>0.665</v>
      </c>
      <c r="G139" s="19"/>
    </row>
    <row r="140" spans="1:7" ht="15.75">
      <c r="A140" s="22">
        <v>135</v>
      </c>
      <c r="B140" s="13">
        <f t="shared" si="7"/>
        <v>28.32077124</v>
      </c>
      <c r="C140" s="7">
        <v>6.7643</v>
      </c>
      <c r="D140" s="13">
        <f t="shared" si="8"/>
        <v>30.14830944</v>
      </c>
      <c r="E140" s="7">
        <v>7.2008</v>
      </c>
      <c r="F140" s="16">
        <f t="shared" si="6"/>
        <v>0.43649999999999967</v>
      </c>
      <c r="G140" s="19"/>
    </row>
    <row r="141" spans="1:7" ht="15.75">
      <c r="A141" s="22">
        <v>136</v>
      </c>
      <c r="B141" s="13">
        <f t="shared" si="7"/>
        <v>44.907</v>
      </c>
      <c r="C141" s="7">
        <v>10.72585267985096</v>
      </c>
      <c r="D141" s="13">
        <f t="shared" si="8"/>
        <v>47.464</v>
      </c>
      <c r="E141" s="7">
        <v>11.336581637527468</v>
      </c>
      <c r="F141" s="16">
        <f t="shared" si="6"/>
        <v>0.6107289576765087</v>
      </c>
      <c r="G141" s="19"/>
    </row>
    <row r="142" spans="1:7" ht="15.75">
      <c r="A142" s="22">
        <v>137</v>
      </c>
      <c r="B142" s="13">
        <f t="shared" si="7"/>
        <v>16.810001999999997</v>
      </c>
      <c r="C142" s="7">
        <v>4.015</v>
      </c>
      <c r="D142" s="13">
        <f t="shared" si="8"/>
        <v>19.070874</v>
      </c>
      <c r="E142" s="7">
        <v>4.555</v>
      </c>
      <c r="F142" s="16">
        <f t="shared" si="6"/>
        <v>0.54</v>
      </c>
      <c r="G142" s="19"/>
    </row>
    <row r="143" spans="1:7" ht="15.75">
      <c r="A143" s="22">
        <v>138</v>
      </c>
      <c r="B143" s="13">
        <f t="shared" si="7"/>
        <v>83.788</v>
      </c>
      <c r="C143" s="7">
        <v>20.01241998662463</v>
      </c>
      <c r="D143" s="13">
        <f t="shared" si="8"/>
        <v>86.86699999999999</v>
      </c>
      <c r="E143" s="7">
        <v>20.74782650234069</v>
      </c>
      <c r="F143" s="16">
        <f t="shared" si="6"/>
        <v>0.7354065157160612</v>
      </c>
      <c r="G143" s="19"/>
    </row>
    <row r="144" spans="1:7" ht="15.75">
      <c r="A144" s="22">
        <v>139</v>
      </c>
      <c r="B144" s="13">
        <f t="shared" si="7"/>
        <v>55.799</v>
      </c>
      <c r="C144" s="7">
        <v>13.327362185917647</v>
      </c>
      <c r="D144" s="13">
        <f t="shared" si="8"/>
        <v>55.799</v>
      </c>
      <c r="E144" s="7">
        <v>13.327362185917647</v>
      </c>
      <c r="F144" s="16">
        <f t="shared" si="6"/>
        <v>0</v>
      </c>
      <c r="G144" s="21">
        <v>0.597</v>
      </c>
    </row>
    <row r="145" spans="1:7" ht="15.75">
      <c r="A145" s="22">
        <v>140</v>
      </c>
      <c r="B145" s="13">
        <f t="shared" si="7"/>
        <v>10.759</v>
      </c>
      <c r="C145" s="7">
        <v>2.569743001815229</v>
      </c>
      <c r="D145" s="13">
        <f t="shared" si="8"/>
        <v>11.291</v>
      </c>
      <c r="E145" s="7">
        <v>2.6968090188210567</v>
      </c>
      <c r="F145" s="16">
        <f t="shared" si="6"/>
        <v>0.12706601700582754</v>
      </c>
      <c r="G145" s="19"/>
    </row>
    <row r="146" spans="1:7" ht="15.75">
      <c r="A146" s="22">
        <v>141</v>
      </c>
      <c r="B146" s="13">
        <f t="shared" si="7"/>
        <v>101.834</v>
      </c>
      <c r="C146" s="7">
        <v>24.322633037164422</v>
      </c>
      <c r="D146" s="13">
        <f t="shared" si="8"/>
        <v>104.725</v>
      </c>
      <c r="E146" s="7">
        <v>25.01313652431451</v>
      </c>
      <c r="F146" s="16">
        <f t="shared" si="6"/>
        <v>0.6905034871500888</v>
      </c>
      <c r="G146" s="19"/>
    </row>
    <row r="147" spans="1:7" ht="15.75">
      <c r="A147" s="22">
        <v>142</v>
      </c>
      <c r="B147" s="13">
        <f t="shared" si="7"/>
        <v>3.795</v>
      </c>
      <c r="C147" s="7">
        <v>0.9064201777013471</v>
      </c>
      <c r="D147" s="13">
        <f t="shared" si="8"/>
        <v>4.191</v>
      </c>
      <c r="E147" s="7">
        <v>1.0010031527658354</v>
      </c>
      <c r="F147" s="16">
        <f t="shared" si="6"/>
        <v>0.09458297506448832</v>
      </c>
      <c r="G147" s="19"/>
    </row>
    <row r="148" spans="1:7" ht="15.75">
      <c r="A148" s="22">
        <v>143</v>
      </c>
      <c r="B148" s="13">
        <f t="shared" si="7"/>
        <v>143.562</v>
      </c>
      <c r="C148" s="7">
        <v>34.289194611636574</v>
      </c>
      <c r="D148" s="13">
        <f t="shared" si="8"/>
        <v>147.534</v>
      </c>
      <c r="E148" s="7">
        <v>35.23789051304099</v>
      </c>
      <c r="F148" s="16">
        <f t="shared" si="6"/>
        <v>0.9486959014044132</v>
      </c>
      <c r="G148" s="19"/>
    </row>
    <row r="149" spans="1:7" ht="15.75">
      <c r="A149" s="22">
        <v>144</v>
      </c>
      <c r="B149" s="13">
        <f t="shared" si="7"/>
        <v>121.187</v>
      </c>
      <c r="C149" s="7">
        <v>28.94501767459635</v>
      </c>
      <c r="D149" s="13">
        <f t="shared" si="8"/>
        <v>124.625</v>
      </c>
      <c r="E149" s="7">
        <v>29.766169867201683</v>
      </c>
      <c r="F149" s="16">
        <f t="shared" si="6"/>
        <v>0.8211521926053322</v>
      </c>
      <c r="G149" s="19"/>
    </row>
    <row r="150" spans="1:7" ht="15.75">
      <c r="A150" s="22">
        <v>145</v>
      </c>
      <c r="B150" s="13">
        <f t="shared" si="7"/>
        <v>7.423</v>
      </c>
      <c r="C150" s="7">
        <v>1.7729530906659023</v>
      </c>
      <c r="D150" s="13">
        <f t="shared" si="8"/>
        <v>7.423</v>
      </c>
      <c r="E150" s="7">
        <v>1.7729530906659023</v>
      </c>
      <c r="F150" s="16">
        <f t="shared" si="6"/>
        <v>0</v>
      </c>
      <c r="G150" s="21">
        <v>0.5685</v>
      </c>
    </row>
    <row r="151" spans="1:7" ht="15.75">
      <c r="A151" s="22">
        <v>146</v>
      </c>
      <c r="B151" s="13">
        <f t="shared" si="7"/>
        <v>0</v>
      </c>
      <c r="C151" s="7">
        <v>0</v>
      </c>
      <c r="D151" s="13">
        <f t="shared" si="8"/>
        <v>0</v>
      </c>
      <c r="E151" s="7">
        <v>0</v>
      </c>
      <c r="F151" s="16">
        <f t="shared" si="6"/>
        <v>0</v>
      </c>
      <c r="G151" s="19">
        <v>0.597</v>
      </c>
    </row>
    <row r="152" spans="1:7" ht="15.75">
      <c r="A152" s="22">
        <v>147</v>
      </c>
      <c r="B152" s="13">
        <f t="shared" si="7"/>
        <v>101.723</v>
      </c>
      <c r="C152" s="7">
        <v>24.29612114263877</v>
      </c>
      <c r="D152" s="13">
        <f t="shared" si="8"/>
        <v>103.896</v>
      </c>
      <c r="E152" s="7">
        <v>24.815133276010318</v>
      </c>
      <c r="F152" s="16">
        <f t="shared" si="6"/>
        <v>0.5190121333715467</v>
      </c>
      <c r="G152" s="19"/>
    </row>
    <row r="153" spans="1:7" ht="15.75">
      <c r="A153" s="22">
        <v>148</v>
      </c>
      <c r="B153" s="13">
        <f t="shared" si="7"/>
        <v>19.93502952</v>
      </c>
      <c r="C153" s="7">
        <v>4.7614</v>
      </c>
      <c r="D153" s="13">
        <f t="shared" si="8"/>
        <v>22.491489599999998</v>
      </c>
      <c r="E153" s="7">
        <v>5.372</v>
      </c>
      <c r="F153" s="16">
        <f>E153-C153</f>
        <v>0.6105999999999998</v>
      </c>
      <c r="G153" s="19"/>
    </row>
    <row r="154" spans="1:7" ht="15.75">
      <c r="A154" s="22">
        <v>149</v>
      </c>
      <c r="B154" s="13">
        <f t="shared" si="7"/>
        <v>3.76812</v>
      </c>
      <c r="C154" s="7">
        <v>0.9</v>
      </c>
      <c r="D154" s="13">
        <f t="shared" si="8"/>
        <v>6.69888</v>
      </c>
      <c r="E154" s="7">
        <v>1.6</v>
      </c>
      <c r="F154" s="16">
        <f t="shared" si="6"/>
        <v>0.7000000000000001</v>
      </c>
      <c r="G154" s="19"/>
    </row>
    <row r="155" spans="1:7" ht="15.75">
      <c r="A155" s="22">
        <v>150</v>
      </c>
      <c r="B155" s="13">
        <f t="shared" si="7"/>
        <v>58.286</v>
      </c>
      <c r="C155" s="7">
        <v>13.92137193083023</v>
      </c>
      <c r="D155" s="13">
        <f t="shared" si="8"/>
        <v>61.261</v>
      </c>
      <c r="E155" s="7">
        <v>14.63193847329703</v>
      </c>
      <c r="F155" s="16">
        <f t="shared" si="6"/>
        <v>0.7105665424668004</v>
      </c>
      <c r="G155" s="23"/>
    </row>
    <row r="156" spans="1:7" ht="15.75">
      <c r="A156" s="22">
        <v>151</v>
      </c>
      <c r="B156" s="13">
        <f t="shared" si="7"/>
        <v>31.583</v>
      </c>
      <c r="C156" s="7">
        <v>7.543469953186204</v>
      </c>
      <c r="D156" s="13">
        <f t="shared" si="8"/>
        <v>32.658</v>
      </c>
      <c r="E156" s="7">
        <v>7.800229292060763</v>
      </c>
      <c r="F156" s="16">
        <f t="shared" si="6"/>
        <v>0.25675933887455926</v>
      </c>
      <c r="G156" s="23"/>
    </row>
    <row r="157" spans="1:7" ht="15.75">
      <c r="A157" s="22">
        <v>152</v>
      </c>
      <c r="B157" s="13">
        <f t="shared" si="7"/>
        <v>31.819</v>
      </c>
      <c r="C157" s="7">
        <v>7.5998375847902935</v>
      </c>
      <c r="D157" s="13">
        <f t="shared" si="8"/>
        <v>35.503</v>
      </c>
      <c r="E157" s="7">
        <v>8.479745867965988</v>
      </c>
      <c r="F157" s="14">
        <f>E157-C157</f>
        <v>0.8799082831756948</v>
      </c>
      <c r="G157" s="23"/>
    </row>
    <row r="158" spans="1:8" ht="15.75">
      <c r="A158" s="8" t="s">
        <v>4</v>
      </c>
      <c r="B158" s="9"/>
      <c r="C158" s="17"/>
      <c r="D158" s="17"/>
      <c r="E158" s="17"/>
      <c r="F158" s="26">
        <f>SUM(F6:G157)</f>
        <v>92.44161306964745</v>
      </c>
      <c r="G158" s="26"/>
      <c r="H158" s="12"/>
    </row>
    <row r="159" spans="1:8" ht="15.75">
      <c r="A159" s="18" t="s">
        <v>5</v>
      </c>
      <c r="B159" s="18"/>
      <c r="C159" s="18">
        <v>1066.163</v>
      </c>
      <c r="D159" s="18"/>
      <c r="E159" s="18">
        <v>1170.432</v>
      </c>
      <c r="F159" s="27">
        <f>E159-C159</f>
        <v>104.269</v>
      </c>
      <c r="G159" s="27"/>
      <c r="H159" s="12"/>
    </row>
    <row r="160" spans="1:7" ht="15.75">
      <c r="A160" s="18" t="s">
        <v>13</v>
      </c>
      <c r="B160" s="18"/>
      <c r="C160" s="18"/>
      <c r="D160" s="18"/>
      <c r="E160" s="18"/>
      <c r="F160" s="27">
        <v>11.455</v>
      </c>
      <c r="G160" s="27"/>
    </row>
    <row r="161" spans="1:8" ht="15.75">
      <c r="A161" s="24" t="s">
        <v>6</v>
      </c>
      <c r="B161" s="24"/>
      <c r="C161" s="24"/>
      <c r="D161" s="24"/>
      <c r="E161" s="24"/>
      <c r="F161" s="26">
        <f>F159+F160-F158</f>
        <v>23.28238693035256</v>
      </c>
      <c r="G161" s="26"/>
      <c r="H161" s="12"/>
    </row>
    <row r="162" spans="1:7" ht="15.75">
      <c r="A162" s="24" t="s">
        <v>7</v>
      </c>
      <c r="B162" s="24"/>
      <c r="C162" s="24"/>
      <c r="D162" s="24"/>
      <c r="E162" s="24"/>
      <c r="F162" s="25">
        <f>F161/7549.2</f>
        <v>0.003084086648963143</v>
      </c>
      <c r="G162" s="25"/>
    </row>
    <row r="163" spans="1:7" ht="15.75">
      <c r="A163" s="1"/>
      <c r="B163" s="1"/>
      <c r="C163" s="1"/>
      <c r="D163" s="1"/>
      <c r="E163" s="4"/>
      <c r="F163" s="1"/>
      <c r="G163" s="10"/>
    </row>
    <row r="164" spans="1:7" ht="15.75">
      <c r="A164" s="1"/>
      <c r="B164" s="1"/>
      <c r="C164" s="1"/>
      <c r="D164" s="1"/>
      <c r="E164" s="4"/>
      <c r="F164" s="1"/>
      <c r="G164" s="10"/>
    </row>
    <row r="165" spans="1:7" ht="15.75">
      <c r="A165" s="1"/>
      <c r="B165" s="1"/>
      <c r="C165" s="1"/>
      <c r="D165" s="1"/>
      <c r="E165" s="4"/>
      <c r="F165" s="1"/>
      <c r="G165" s="10"/>
    </row>
    <row r="166" spans="1:7" ht="15.75">
      <c r="A166" s="1"/>
      <c r="B166" s="1"/>
      <c r="C166" s="1"/>
      <c r="D166" s="1"/>
      <c r="E166" s="4"/>
      <c r="F166" s="1"/>
      <c r="G166" s="10"/>
    </row>
    <row r="167" spans="1:7" ht="15.75">
      <c r="A167" s="1"/>
      <c r="B167" s="1"/>
      <c r="C167" s="1"/>
      <c r="D167" s="1"/>
      <c r="E167" s="4"/>
      <c r="F167" s="1"/>
      <c r="G167" s="10"/>
    </row>
    <row r="168" spans="1:7" ht="15.75">
      <c r="A168" s="1"/>
      <c r="B168" s="1"/>
      <c r="C168" s="1"/>
      <c r="D168" s="1"/>
      <c r="E168" s="4"/>
      <c r="F168" s="1"/>
      <c r="G168" s="10"/>
    </row>
    <row r="169" spans="1:7" ht="15.75">
      <c r="A169" s="1"/>
      <c r="B169" s="1"/>
      <c r="C169" s="1"/>
      <c r="D169" s="1"/>
      <c r="E169" s="4"/>
      <c r="F169" s="1"/>
      <c r="G169" s="10"/>
    </row>
    <row r="170" spans="1:7" ht="15.75">
      <c r="A170" s="1"/>
      <c r="B170" s="1"/>
      <c r="C170" s="1"/>
      <c r="D170" s="1"/>
      <c r="E170" s="4"/>
      <c r="F170" s="1"/>
      <c r="G170" s="10"/>
    </row>
    <row r="171" spans="1:7" ht="15.75">
      <c r="A171" s="1"/>
      <c r="B171" s="1"/>
      <c r="C171" s="1"/>
      <c r="D171" s="1"/>
      <c r="E171" s="4"/>
      <c r="F171" s="1"/>
      <c r="G171" s="10"/>
    </row>
    <row r="172" spans="1:7" ht="15.75">
      <c r="A172" s="1"/>
      <c r="B172" s="1"/>
      <c r="C172" s="1"/>
      <c r="D172" s="1"/>
      <c r="E172" s="4"/>
      <c r="F172" s="1"/>
      <c r="G172" s="10"/>
    </row>
    <row r="173" spans="1:7" ht="15.75">
      <c r="A173" s="1"/>
      <c r="B173" s="1"/>
      <c r="C173" s="1"/>
      <c r="D173" s="1"/>
      <c r="E173" s="4"/>
      <c r="F173" s="1"/>
      <c r="G173" s="10"/>
    </row>
    <row r="174" spans="1:7" ht="15.75">
      <c r="A174" s="1"/>
      <c r="B174" s="1"/>
      <c r="C174" s="1"/>
      <c r="D174" s="1"/>
      <c r="E174" s="4"/>
      <c r="F174" s="1"/>
      <c r="G174" s="10"/>
    </row>
    <row r="175" spans="1:7" ht="15.75">
      <c r="A175" s="1"/>
      <c r="B175" s="1"/>
      <c r="C175" s="1"/>
      <c r="D175" s="1"/>
      <c r="E175" s="4"/>
      <c r="F175" s="1"/>
      <c r="G175" s="10"/>
    </row>
    <row r="176" spans="1:7" ht="15.75">
      <c r="A176" s="1"/>
      <c r="B176" s="1"/>
      <c r="C176" s="1"/>
      <c r="D176" s="1"/>
      <c r="E176" s="4"/>
      <c r="F176" s="1"/>
      <c r="G176" s="10"/>
    </row>
    <row r="177" spans="1:7" ht="15.75">
      <c r="A177" s="1"/>
      <c r="B177" s="1"/>
      <c r="C177" s="1"/>
      <c r="D177" s="1"/>
      <c r="E177" s="4"/>
      <c r="F177" s="1"/>
      <c r="G177" s="10"/>
    </row>
    <row r="178" spans="1:7" ht="15.75">
      <c r="A178" s="1"/>
      <c r="B178" s="1"/>
      <c r="C178" s="1"/>
      <c r="D178" s="1"/>
      <c r="E178" s="4"/>
      <c r="F178" s="1"/>
      <c r="G178" s="10"/>
    </row>
    <row r="179" spans="1:7" ht="15.75">
      <c r="A179" s="1"/>
      <c r="B179" s="1"/>
      <c r="C179" s="1"/>
      <c r="D179" s="1"/>
      <c r="E179" s="4"/>
      <c r="F179" s="1"/>
      <c r="G179" s="10"/>
    </row>
    <row r="180" spans="1:7" ht="15.75">
      <c r="A180" s="1"/>
      <c r="B180" s="1"/>
      <c r="C180" s="1"/>
      <c r="D180" s="1"/>
      <c r="E180" s="4"/>
      <c r="F180" s="1"/>
      <c r="G180" s="10"/>
    </row>
    <row r="181" spans="1:7" ht="15.75">
      <c r="A181" s="1"/>
      <c r="B181" s="1"/>
      <c r="C181" s="1"/>
      <c r="D181" s="1"/>
      <c r="E181" s="4"/>
      <c r="F181" s="1"/>
      <c r="G181" s="10"/>
    </row>
    <row r="182" spans="1:7" ht="15.75">
      <c r="A182" s="1"/>
      <c r="B182" s="1"/>
      <c r="C182" s="1"/>
      <c r="D182" s="1"/>
      <c r="E182" s="4"/>
      <c r="F182" s="1"/>
      <c r="G182" s="10"/>
    </row>
    <row r="183" spans="1:7" ht="15.75">
      <c r="A183" s="1"/>
      <c r="B183" s="1"/>
      <c r="C183" s="1"/>
      <c r="D183" s="1"/>
      <c r="E183" s="4"/>
      <c r="F183" s="1"/>
      <c r="G183" s="10"/>
    </row>
    <row r="184" spans="1:7" ht="15.75">
      <c r="A184" s="1"/>
      <c r="B184" s="1"/>
      <c r="C184" s="1"/>
      <c r="D184" s="1"/>
      <c r="E184" s="4"/>
      <c r="F184" s="1"/>
      <c r="G184" s="10"/>
    </row>
    <row r="185" spans="1:7" ht="15.75">
      <c r="A185" s="1"/>
      <c r="B185" s="1"/>
      <c r="C185" s="1"/>
      <c r="D185" s="1"/>
      <c r="E185" s="4"/>
      <c r="F185" s="1"/>
      <c r="G185" s="10"/>
    </row>
    <row r="186" spans="1:7" ht="15.75">
      <c r="A186" s="1"/>
      <c r="B186" s="1"/>
      <c r="C186" s="1"/>
      <c r="D186" s="1"/>
      <c r="E186" s="4"/>
      <c r="F186" s="1"/>
      <c r="G186" s="10"/>
    </row>
    <row r="187" spans="1:7" ht="15.75">
      <c r="A187" s="1"/>
      <c r="B187" s="1"/>
      <c r="C187" s="1"/>
      <c r="D187" s="1"/>
      <c r="E187" s="4"/>
      <c r="F187" s="1"/>
      <c r="G187" s="10"/>
    </row>
    <row r="188" spans="1:7" ht="15.75">
      <c r="A188" s="1"/>
      <c r="B188" s="1"/>
      <c r="C188" s="1"/>
      <c r="D188" s="1"/>
      <c r="E188" s="4"/>
      <c r="F188" s="1"/>
      <c r="G188" s="10"/>
    </row>
    <row r="189" spans="1:7" ht="15.75">
      <c r="A189" s="1"/>
      <c r="B189" s="1"/>
      <c r="C189" s="1"/>
      <c r="D189" s="1"/>
      <c r="E189" s="4"/>
      <c r="F189" s="1"/>
      <c r="G189" s="10"/>
    </row>
    <row r="190" spans="1:7" ht="15.75">
      <c r="A190" s="1"/>
      <c r="B190" s="1"/>
      <c r="C190" s="1"/>
      <c r="D190" s="1"/>
      <c r="E190" s="4"/>
      <c r="F190" s="1"/>
      <c r="G190" s="10"/>
    </row>
    <row r="191" spans="1:7" ht="15.75">
      <c r="A191" s="1"/>
      <c r="B191" s="1"/>
      <c r="C191" s="1"/>
      <c r="D191" s="1"/>
      <c r="E191" s="4"/>
      <c r="F191" s="1"/>
      <c r="G191" s="10"/>
    </row>
    <row r="192" spans="1:7" ht="15.75">
      <c r="A192" s="1"/>
      <c r="B192" s="1"/>
      <c r="C192" s="1"/>
      <c r="D192" s="1"/>
      <c r="E192" s="4"/>
      <c r="F192" s="1"/>
      <c r="G192" s="10"/>
    </row>
    <row r="193" spans="1:7" ht="15.75">
      <c r="A193" s="1"/>
      <c r="B193" s="1"/>
      <c r="C193" s="1"/>
      <c r="D193" s="1"/>
      <c r="E193" s="4"/>
      <c r="F193" s="1"/>
      <c r="G193" s="10"/>
    </row>
    <row r="194" spans="1:7" ht="15.75">
      <c r="A194" s="1"/>
      <c r="B194" s="1"/>
      <c r="C194" s="1"/>
      <c r="D194" s="1"/>
      <c r="E194" s="4"/>
      <c r="F194" s="1"/>
      <c r="G194" s="10"/>
    </row>
    <row r="195" spans="1:7" ht="15.75">
      <c r="A195" s="1"/>
      <c r="B195" s="1"/>
      <c r="C195" s="1"/>
      <c r="D195" s="1"/>
      <c r="E195" s="4"/>
      <c r="F195" s="1"/>
      <c r="G195" s="10"/>
    </row>
    <row r="196" spans="1:7" ht="15.75">
      <c r="A196" s="1"/>
      <c r="B196" s="1"/>
      <c r="C196" s="1"/>
      <c r="D196" s="1"/>
      <c r="E196" s="4"/>
      <c r="F196" s="1"/>
      <c r="G196" s="10"/>
    </row>
    <row r="197" spans="1:7" ht="15.75">
      <c r="A197" s="1"/>
      <c r="B197" s="1"/>
      <c r="C197" s="1"/>
      <c r="D197" s="1"/>
      <c r="E197" s="4"/>
      <c r="F197" s="1"/>
      <c r="G197" s="10"/>
    </row>
    <row r="198" spans="1:7" ht="15.75">
      <c r="A198" s="1"/>
      <c r="B198" s="1"/>
      <c r="C198" s="1"/>
      <c r="D198" s="1"/>
      <c r="E198" s="4"/>
      <c r="F198" s="1"/>
      <c r="G198" s="10"/>
    </row>
    <row r="199" spans="1:7" ht="15.75">
      <c r="A199" s="1"/>
      <c r="B199" s="1"/>
      <c r="C199" s="1"/>
      <c r="D199" s="1"/>
      <c r="E199" s="4"/>
      <c r="F199" s="1"/>
      <c r="G199" s="10"/>
    </row>
    <row r="200" spans="1:7" ht="15.75">
      <c r="A200" s="1"/>
      <c r="B200" s="1"/>
      <c r="C200" s="1"/>
      <c r="D200" s="1"/>
      <c r="E200" s="4"/>
      <c r="F200" s="1"/>
      <c r="G200" s="10"/>
    </row>
    <row r="201" spans="1:7" ht="15.75">
      <c r="A201" s="1"/>
      <c r="B201" s="1"/>
      <c r="C201" s="1"/>
      <c r="D201" s="1"/>
      <c r="E201" s="4"/>
      <c r="F201" s="1"/>
      <c r="G201" s="10"/>
    </row>
    <row r="202" spans="1:7" ht="15.75">
      <c r="A202" s="1"/>
      <c r="B202" s="1"/>
      <c r="C202" s="1"/>
      <c r="D202" s="1"/>
      <c r="E202" s="4"/>
      <c r="F202" s="1"/>
      <c r="G202" s="10"/>
    </row>
    <row r="203" spans="1:7" ht="15.75">
      <c r="A203" s="1"/>
      <c r="B203" s="1"/>
      <c r="C203" s="1"/>
      <c r="D203" s="1"/>
      <c r="E203" s="4"/>
      <c r="F203" s="1"/>
      <c r="G203" s="10"/>
    </row>
    <row r="204" spans="1:7" ht="15.75">
      <c r="A204" s="1"/>
      <c r="B204" s="1"/>
      <c r="C204" s="1"/>
      <c r="D204" s="1"/>
      <c r="E204" s="4"/>
      <c r="F204" s="1"/>
      <c r="G204" s="10"/>
    </row>
    <row r="205" spans="1:7" ht="15.75">
      <c r="A205" s="1"/>
      <c r="B205" s="1"/>
      <c r="C205" s="1"/>
      <c r="D205" s="1"/>
      <c r="E205" s="4"/>
      <c r="F205" s="1"/>
      <c r="G205" s="10"/>
    </row>
    <row r="206" spans="1:7" ht="15.75">
      <c r="A206" s="1"/>
      <c r="B206" s="1"/>
      <c r="C206" s="1"/>
      <c r="D206" s="1"/>
      <c r="E206" s="4"/>
      <c r="F206" s="1"/>
      <c r="G206" s="10"/>
    </row>
    <row r="207" spans="1:7" ht="15.75">
      <c r="A207" s="1"/>
      <c r="B207" s="1"/>
      <c r="C207" s="1"/>
      <c r="D207" s="1"/>
      <c r="E207" s="4"/>
      <c r="F207" s="1"/>
      <c r="G207" s="10"/>
    </row>
    <row r="208" spans="1:7" ht="15.75">
      <c r="A208" s="1"/>
      <c r="B208" s="1"/>
      <c r="C208" s="1"/>
      <c r="D208" s="1"/>
      <c r="E208" s="4"/>
      <c r="F208" s="1"/>
      <c r="G208" s="10"/>
    </row>
    <row r="209" spans="1:7" ht="15.75">
      <c r="A209" s="1"/>
      <c r="B209" s="1"/>
      <c r="C209" s="1"/>
      <c r="D209" s="1"/>
      <c r="E209" s="4"/>
      <c r="F209" s="1"/>
      <c r="G209" s="10"/>
    </row>
    <row r="210" spans="1:7" ht="15.75">
      <c r="A210" s="1"/>
      <c r="B210" s="1"/>
      <c r="C210" s="1"/>
      <c r="D210" s="1"/>
      <c r="E210" s="4"/>
      <c r="F210" s="1"/>
      <c r="G210" s="10"/>
    </row>
    <row r="211" spans="1:7" ht="15.75">
      <c r="A211" s="1"/>
      <c r="B211" s="1"/>
      <c r="C211" s="1"/>
      <c r="D211" s="1"/>
      <c r="E211" s="4"/>
      <c r="F211" s="1"/>
      <c r="G211" s="10"/>
    </row>
    <row r="212" spans="1:7" ht="15.75">
      <c r="A212" s="1"/>
      <c r="B212" s="1"/>
      <c r="C212" s="1"/>
      <c r="D212" s="1"/>
      <c r="E212" s="4"/>
      <c r="F212" s="1"/>
      <c r="G212" s="10"/>
    </row>
    <row r="213" spans="1:7" ht="15.75">
      <c r="A213" s="1"/>
      <c r="B213" s="1"/>
      <c r="C213" s="1"/>
      <c r="D213" s="1"/>
      <c r="E213" s="4"/>
      <c r="F213" s="1"/>
      <c r="G213" s="10"/>
    </row>
    <row r="214" spans="1:7" ht="15.75">
      <c r="A214" s="1"/>
      <c r="B214" s="1"/>
      <c r="C214" s="1"/>
      <c r="D214" s="1"/>
      <c r="E214" s="4"/>
      <c r="F214" s="1"/>
      <c r="G214" s="10"/>
    </row>
    <row r="215" spans="1:7" ht="15.75">
      <c r="A215" s="1"/>
      <c r="B215" s="1"/>
      <c r="C215" s="1"/>
      <c r="D215" s="1"/>
      <c r="E215" s="4"/>
      <c r="F215" s="1"/>
      <c r="G215" s="10"/>
    </row>
    <row r="216" spans="1:7" ht="15.75">
      <c r="A216" s="1"/>
      <c r="B216" s="1"/>
      <c r="C216" s="1"/>
      <c r="D216" s="1"/>
      <c r="E216" s="4"/>
      <c r="F216" s="1"/>
      <c r="G216" s="10"/>
    </row>
  </sheetData>
  <sheetProtection/>
  <mergeCells count="16">
    <mergeCell ref="A1:F1"/>
    <mergeCell ref="A161:E161"/>
    <mergeCell ref="F161:G161"/>
    <mergeCell ref="A2:A5"/>
    <mergeCell ref="B2:G2"/>
    <mergeCell ref="B3:C3"/>
    <mergeCell ref="D3:E3"/>
    <mergeCell ref="A162:E162"/>
    <mergeCell ref="F162:G162"/>
    <mergeCell ref="F158:G158"/>
    <mergeCell ref="F159:G159"/>
    <mergeCell ref="F3:F5"/>
    <mergeCell ref="G3:G5"/>
    <mergeCell ref="B5:C5"/>
    <mergeCell ref="D5:E5"/>
    <mergeCell ref="F160:G160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2019-03-11T05:45:48Z</dcterms:modified>
  <cp:category/>
  <cp:version/>
  <cp:contentType/>
  <cp:contentStatus/>
</cp:coreProperties>
</file>