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<sst xmlns="http://schemas.openxmlformats.org/spreadsheetml/2006/main" count="19" uniqueCount="18">
  <si>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</si>
  <si>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</si>
  <si>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</si>
  <si>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</si>
  <si>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</si>
  <si>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</si>
  <si>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</si>
  <si>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</si>
  <si>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</si>
  <si>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</si>
  <si>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</si>
  <si>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</si>
  <si>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</si>
  <si>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</si>
  <si>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январь 2017 г по адресу: г.Белгород ул.Макаренко д.24</t>
  </si>
  <si>
    <t>26.12.2016.  0:00:00</t>
  </si>
  <si>
    <t>29.01.2017. 0:00:00</t>
  </si>
  <si>
    <t>некорректная работа счетчика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</si>
</sst>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184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1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59" sqref="N159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11.28125" style="0" customWidth="1"/>
    <col min="4" max="4" width="14.140625" style="0" customWidth="1"/>
    <col min="5" max="5" width="11.28125" style="0" customWidth="1"/>
    <col min="6" max="6" width="13.7109375" style="6" customWidth="1"/>
    <col min="7" max="7" width="14.00390625" style="0" customWidth="1"/>
    <col min="8" max="8" width="13.00390625" style="14" customWidth="1"/>
    <col min="9" max="9" width="18.140625" style="0" customWidth="1"/>
  </cols>
  <sheetData>
    <row r="1" spans="1:7" ht="51" customHeight="1">
      <c r="A1" s="21" t="s">
        <v>14</v>
      </c>
      <c r="B1" s="21"/>
      <c r="C1" s="21"/>
      <c r="D1" s="21"/>
      <c r="E1" s="21"/>
      <c r="F1" s="21"/>
      <c r="G1" s="21"/>
    </row>
    <row r="2" spans="1:8" ht="17.25" customHeight="1">
      <c r="A2" s="24" t="s">
        <v>0</v>
      </c>
      <c r="B2" s="25" t="s">
        <v>1</v>
      </c>
      <c r="C2" s="26" t="s">
        <v>10</v>
      </c>
      <c r="D2" s="27"/>
      <c r="E2" s="27"/>
      <c r="F2" s="27"/>
      <c r="G2" s="27"/>
      <c r="H2" s="28"/>
    </row>
    <row r="3" spans="1:8" ht="16.5" customHeight="1">
      <c r="A3" s="24"/>
      <c r="B3" s="25"/>
      <c r="C3" s="29" t="s">
        <v>2</v>
      </c>
      <c r="D3" s="30"/>
      <c r="E3" s="29" t="s">
        <v>3</v>
      </c>
      <c r="F3" s="30"/>
      <c r="G3" s="33" t="s">
        <v>4</v>
      </c>
      <c r="H3" s="36" t="s">
        <v>9</v>
      </c>
    </row>
    <row r="4" spans="1:8" ht="18.75" customHeight="1">
      <c r="A4" s="24"/>
      <c r="B4" s="25"/>
      <c r="C4" s="19" t="s">
        <v>11</v>
      </c>
      <c r="D4" s="8" t="s">
        <v>12</v>
      </c>
      <c r="E4" s="8" t="s">
        <v>13</v>
      </c>
      <c r="F4" s="8" t="s">
        <v>12</v>
      </c>
      <c r="G4" s="34"/>
      <c r="H4" s="37"/>
    </row>
    <row r="5" spans="1:8" ht="17.25" customHeight="1">
      <c r="A5" s="24"/>
      <c r="B5" s="25"/>
      <c r="C5" s="29" t="s">
        <v>15</v>
      </c>
      <c r="D5" s="30"/>
      <c r="E5" s="29" t="s">
        <v>16</v>
      </c>
      <c r="F5" s="30"/>
      <c r="G5" s="35"/>
      <c r="H5" s="38"/>
    </row>
    <row r="6" spans="1:8" ht="15.75">
      <c r="A6" s="2" t="str">
        <f>'[1]Лист1'!$C$9</f>
        <v>1</v>
      </c>
      <c r="B6" s="2" t="str">
        <f>'[1]Лист1'!$D$15</f>
        <v>57-14840</v>
      </c>
      <c r="C6" s="17">
        <f>D6*4.1868</f>
        <v>9.533</v>
      </c>
      <c r="D6" s="9">
        <v>2.2769179325499187</v>
      </c>
      <c r="E6" s="17">
        <f>F6*4.1868</f>
        <v>14.951</v>
      </c>
      <c r="F6" s="9">
        <v>3.570985000477692</v>
      </c>
      <c r="G6" s="17">
        <f aca="true" t="shared" si="0" ref="G6:G69">F6-D6</f>
        <v>1.2940670679277733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7">
        <f aca="true" t="shared" si="1" ref="C7:C70">D7*4.1868</f>
        <v>0</v>
      </c>
      <c r="D7" s="9">
        <v>0</v>
      </c>
      <c r="E7" s="17">
        <f aca="true" t="shared" si="2" ref="E7:E70">F7*4.1868</f>
        <v>0</v>
      </c>
      <c r="F7" s="9">
        <v>0</v>
      </c>
      <c r="G7" s="18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7">
        <f t="shared" si="1"/>
        <v>53.15979959999999</v>
      </c>
      <c r="D8" s="9">
        <v>12.697</v>
      </c>
      <c r="E8" s="17">
        <f t="shared" si="2"/>
        <v>56.9446668</v>
      </c>
      <c r="F8" s="9">
        <v>13.601</v>
      </c>
      <c r="G8" s="18">
        <f t="shared" si="0"/>
        <v>0.9040000000000017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7">
        <f t="shared" si="1"/>
        <v>55.641</v>
      </c>
      <c r="D9" s="9">
        <v>13.289624534250501</v>
      </c>
      <c r="E9" s="17">
        <f t="shared" si="2"/>
        <v>59.917</v>
      </c>
      <c r="F9" s="9">
        <v>14.310929588229675</v>
      </c>
      <c r="G9" s="18">
        <f t="shared" si="0"/>
        <v>1.021305053979173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7">
        <f t="shared" si="1"/>
        <v>4.659</v>
      </c>
      <c r="D10" s="9">
        <v>1.1127830323875036</v>
      </c>
      <c r="E10" s="17">
        <f t="shared" si="2"/>
        <v>9.294</v>
      </c>
      <c r="F10" s="9">
        <v>2.2198337632559473</v>
      </c>
      <c r="G10" s="18">
        <f t="shared" si="0"/>
        <v>1.1070507308684436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7">
        <f t="shared" si="1"/>
        <v>11.521</v>
      </c>
      <c r="D11" s="9">
        <v>2.751743575045381</v>
      </c>
      <c r="E11" s="17">
        <f t="shared" si="2"/>
        <v>18.225</v>
      </c>
      <c r="F11" s="9">
        <v>4.352966466036114</v>
      </c>
      <c r="G11" s="18">
        <f t="shared" si="0"/>
        <v>1.6012228909907331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7">
        <f t="shared" si="1"/>
        <v>3.3201324</v>
      </c>
      <c r="D12" s="9">
        <v>0.793</v>
      </c>
      <c r="E12" s="17">
        <f t="shared" si="2"/>
        <v>5.869893599999999</v>
      </c>
      <c r="F12" s="9">
        <v>1.402</v>
      </c>
      <c r="G12" s="18">
        <f t="shared" si="0"/>
        <v>0.6089999999999999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7">
        <f t="shared" si="1"/>
        <v>17.526</v>
      </c>
      <c r="D13" s="9">
        <v>4.186013184293494</v>
      </c>
      <c r="E13" s="17">
        <f t="shared" si="2"/>
        <v>27.567</v>
      </c>
      <c r="F13" s="9">
        <v>6.584264832330181</v>
      </c>
      <c r="G13" s="18">
        <f t="shared" si="0"/>
        <v>2.3982516480366867</v>
      </c>
      <c r="H13" s="7"/>
    </row>
    <row r="14" spans="1:8" ht="15.75">
      <c r="A14" s="3" t="str">
        <f>'[141]Лист1'!$C$9</f>
        <v>9</v>
      </c>
      <c r="B14" s="3" t="str">
        <f>'[141]Лист1'!$D$15</f>
        <v>57-14592</v>
      </c>
      <c r="C14" s="17">
        <f t="shared" si="1"/>
        <v>87.278</v>
      </c>
      <c r="D14" s="9">
        <v>20.845992165854593</v>
      </c>
      <c r="E14" s="17">
        <f t="shared" si="2"/>
        <v>88.675</v>
      </c>
      <c r="F14" s="9">
        <v>21.179659883443204</v>
      </c>
      <c r="G14" s="18">
        <f t="shared" si="0"/>
        <v>0.3336677175886109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7">
        <f t="shared" si="1"/>
        <v>0.174</v>
      </c>
      <c r="D15" s="9">
        <v>0.04155918601318429</v>
      </c>
      <c r="E15" s="17">
        <f t="shared" si="2"/>
        <v>0.176</v>
      </c>
      <c r="F15" s="9">
        <v>0.042036877806439284</v>
      </c>
      <c r="G15" s="18">
        <f t="shared" si="0"/>
        <v>0.0004776917932549918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7">
        <f t="shared" si="1"/>
        <v>2.393</v>
      </c>
      <c r="D16" s="9">
        <v>0.5715582306295978</v>
      </c>
      <c r="E16" s="17">
        <f t="shared" si="2"/>
        <v>2.393</v>
      </c>
      <c r="F16" s="9">
        <v>0.5715582306295978</v>
      </c>
      <c r="G16" s="18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7">
        <f t="shared" si="1"/>
        <v>11.8360836</v>
      </c>
      <c r="D17" s="9">
        <v>2.827</v>
      </c>
      <c r="E17" s="17">
        <f t="shared" si="2"/>
        <v>15.7298076</v>
      </c>
      <c r="F17" s="9">
        <v>3.757</v>
      </c>
      <c r="G17" s="18">
        <f t="shared" si="0"/>
        <v>0.9300000000000002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7">
        <f t="shared" si="1"/>
        <v>27.908</v>
      </c>
      <c r="D18" s="9">
        <v>6.6657112830801575</v>
      </c>
      <c r="E18" s="17">
        <f t="shared" si="2"/>
        <v>30.09</v>
      </c>
      <c r="F18" s="9">
        <v>7.186873029521353</v>
      </c>
      <c r="G18" s="18">
        <f t="shared" si="0"/>
        <v>0.5211617464411953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7">
        <f t="shared" si="1"/>
        <v>3.506</v>
      </c>
      <c r="D19" s="9">
        <v>0.8373937135760008</v>
      </c>
      <c r="E19" s="17">
        <f t="shared" si="2"/>
        <v>6.285</v>
      </c>
      <c r="F19" s="9">
        <v>1.501146460303812</v>
      </c>
      <c r="G19" s="18">
        <f t="shared" si="0"/>
        <v>0.6637527467278113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7">
        <f t="shared" si="1"/>
        <v>3.089</v>
      </c>
      <c r="D20" s="9">
        <v>0.737794974682335</v>
      </c>
      <c r="E20" s="17">
        <f t="shared" si="2"/>
        <v>4.731083999999999</v>
      </c>
      <c r="F20" s="9">
        <v>1.13</v>
      </c>
      <c r="G20" s="18">
        <f t="shared" si="0"/>
        <v>0.3922050253176649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7">
        <f t="shared" si="1"/>
        <v>1.9217412</v>
      </c>
      <c r="D21" s="9">
        <v>0.459</v>
      </c>
      <c r="E21" s="17">
        <f t="shared" si="2"/>
        <v>3.1107924</v>
      </c>
      <c r="F21" s="9">
        <v>0.743</v>
      </c>
      <c r="G21" s="18">
        <f t="shared" si="0"/>
        <v>0.284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7">
        <f t="shared" si="1"/>
        <v>0</v>
      </c>
      <c r="D22" s="9">
        <v>0</v>
      </c>
      <c r="E22" s="17">
        <f t="shared" si="2"/>
        <v>0</v>
      </c>
      <c r="F22" s="9">
        <v>0</v>
      </c>
      <c r="G22" s="18">
        <f t="shared" si="0"/>
        <v>0</v>
      </c>
      <c r="H22" s="7">
        <v>1.2555</v>
      </c>
    </row>
    <row r="23" spans="1:8" ht="15.75">
      <c r="A23" s="3" t="str">
        <f>'[63]Лист1'!$C$9</f>
        <v>18</v>
      </c>
      <c r="B23" s="3" t="str">
        <f>'[63]Лист1'!$D$15</f>
        <v>57-14144</v>
      </c>
      <c r="C23" s="17">
        <f t="shared" si="1"/>
        <v>17.902</v>
      </c>
      <c r="D23" s="9">
        <v>4.275819241425433</v>
      </c>
      <c r="E23" s="17">
        <f t="shared" si="2"/>
        <v>25.612</v>
      </c>
      <c r="F23" s="9">
        <v>6.117321104423426</v>
      </c>
      <c r="G23" s="18">
        <f t="shared" si="0"/>
        <v>1.8415018629979931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7">
        <f t="shared" si="1"/>
        <v>0.173</v>
      </c>
      <c r="D24" s="9">
        <v>0.041320340116556796</v>
      </c>
      <c r="E24" s="17">
        <f t="shared" si="2"/>
        <v>0.209</v>
      </c>
      <c r="F24" s="9">
        <v>0.04991879239514665</v>
      </c>
      <c r="G24" s="18">
        <f t="shared" si="0"/>
        <v>0.008598452278589852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7">
        <f t="shared" si="1"/>
        <v>3.334</v>
      </c>
      <c r="D25" s="9">
        <v>0.7963122193560715</v>
      </c>
      <c r="E25" s="17">
        <f t="shared" si="2"/>
        <v>6.636</v>
      </c>
      <c r="F25" s="9">
        <v>1.5849813700200632</v>
      </c>
      <c r="G25" s="18">
        <f t="shared" si="0"/>
        <v>0.7886691506639917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7">
        <f t="shared" si="1"/>
        <v>1.15137</v>
      </c>
      <c r="D26" s="9">
        <v>0.275</v>
      </c>
      <c r="E26" s="17">
        <f t="shared" si="2"/>
        <v>2.5706952</v>
      </c>
      <c r="F26" s="9">
        <v>0.614</v>
      </c>
      <c r="G26" s="18">
        <f t="shared" si="0"/>
        <v>0.33899999999999997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7">
        <f t="shared" si="1"/>
        <v>11.811</v>
      </c>
      <c r="D27" s="9">
        <v>2.8210088850673545</v>
      </c>
      <c r="E27" s="17">
        <f t="shared" si="2"/>
        <v>15.355</v>
      </c>
      <c r="F27" s="9">
        <v>3.6674787427152005</v>
      </c>
      <c r="G27" s="18">
        <f t="shared" si="0"/>
        <v>0.846469857647846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7">
        <f t="shared" si="1"/>
        <v>0.003</v>
      </c>
      <c r="D28" s="9">
        <v>0.0007165376898824879</v>
      </c>
      <c r="E28" s="17">
        <f t="shared" si="2"/>
        <v>0.003</v>
      </c>
      <c r="F28" s="9">
        <v>0.0007165376898824879</v>
      </c>
      <c r="G28" s="18">
        <f t="shared" si="0"/>
        <v>0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7">
        <f t="shared" si="1"/>
        <v>9.515</v>
      </c>
      <c r="D29" s="9">
        <v>2.2726187064106242</v>
      </c>
      <c r="E29" s="17">
        <f t="shared" si="2"/>
        <v>9.515</v>
      </c>
      <c r="F29" s="9">
        <v>2.2726187064106242</v>
      </c>
      <c r="G29" s="18">
        <f t="shared" si="0"/>
        <v>0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7">
        <f t="shared" si="1"/>
        <v>4.719</v>
      </c>
      <c r="D30" s="9">
        <v>1.1271137861851535</v>
      </c>
      <c r="E30" s="17">
        <f t="shared" si="2"/>
        <v>6.112728</v>
      </c>
      <c r="F30" s="9">
        <v>1.46</v>
      </c>
      <c r="G30" s="18">
        <f t="shared" si="0"/>
        <v>0.3328862138148465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7">
        <f t="shared" si="1"/>
        <v>115.11187919999999</v>
      </c>
      <c r="D31" s="9">
        <v>27.494</v>
      </c>
      <c r="E31" s="17">
        <f t="shared" si="2"/>
        <v>116.74054439999999</v>
      </c>
      <c r="F31" s="9">
        <v>27.883</v>
      </c>
      <c r="G31" s="18">
        <f t="shared" si="0"/>
        <v>0.38899999999999935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7">
        <f t="shared" si="1"/>
        <v>5.017</v>
      </c>
      <c r="D32" s="9">
        <v>1.1982898633801473</v>
      </c>
      <c r="E32" s="17">
        <f t="shared" si="2"/>
        <v>7.854436799999999</v>
      </c>
      <c r="F32" s="9">
        <v>1.876</v>
      </c>
      <c r="G32" s="18">
        <f t="shared" si="0"/>
        <v>0.6777101366198526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7">
        <f t="shared" si="1"/>
        <v>9.993</v>
      </c>
      <c r="D33" s="9">
        <v>2.386787044998567</v>
      </c>
      <c r="E33" s="17">
        <f t="shared" si="2"/>
        <v>14.519822399999999</v>
      </c>
      <c r="F33" s="9">
        <v>3.468</v>
      </c>
      <c r="G33" s="18">
        <f t="shared" si="0"/>
        <v>1.0812129550014329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7">
        <f t="shared" si="1"/>
        <v>55.889</v>
      </c>
      <c r="D34" s="9">
        <v>13.348858316614121</v>
      </c>
      <c r="E34" s="17">
        <f t="shared" si="2"/>
        <v>59.850305999999996</v>
      </c>
      <c r="F34" s="9">
        <v>14.295</v>
      </c>
      <c r="G34" s="18">
        <f t="shared" si="0"/>
        <v>0.9461416833858785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7">
        <f t="shared" si="1"/>
        <v>0.003</v>
      </c>
      <c r="D35" s="9">
        <v>0.0007165376898824879</v>
      </c>
      <c r="E35" s="17">
        <f t="shared" si="2"/>
        <v>0.003</v>
      </c>
      <c r="F35" s="9">
        <v>0.0007165376898824879</v>
      </c>
      <c r="G35" s="18">
        <f t="shared" si="0"/>
        <v>0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7">
        <f t="shared" si="1"/>
        <v>11.639</v>
      </c>
      <c r="D36" s="9">
        <v>2.7799273908474254</v>
      </c>
      <c r="E36" s="17">
        <f t="shared" si="2"/>
        <v>16.021</v>
      </c>
      <c r="F36" s="9">
        <v>3.8265501098691126</v>
      </c>
      <c r="G36" s="18">
        <f t="shared" si="0"/>
        <v>1.0466227190216872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7">
        <f t="shared" si="1"/>
        <v>0</v>
      </c>
      <c r="D37" s="9">
        <v>0</v>
      </c>
      <c r="E37" s="17">
        <f t="shared" si="2"/>
        <v>0</v>
      </c>
      <c r="F37" s="9">
        <v>0</v>
      </c>
      <c r="G37" s="18">
        <f t="shared" si="0"/>
        <v>0</v>
      </c>
      <c r="H37" s="7">
        <v>0.597</v>
      </c>
    </row>
    <row r="38" spans="1:8" ht="15.75">
      <c r="A38" s="3" t="str">
        <f>'[80]Лист1'!$C$9</f>
        <v>33</v>
      </c>
      <c r="B38" s="3" t="str">
        <f>'[80]Лист1'!$D$15</f>
        <v>57-14458</v>
      </c>
      <c r="C38" s="17">
        <f t="shared" si="1"/>
        <v>4.418</v>
      </c>
      <c r="D38" s="9">
        <v>1.055221171300277</v>
      </c>
      <c r="E38" s="17">
        <f t="shared" si="2"/>
        <v>5.647993199999999</v>
      </c>
      <c r="F38" s="9">
        <v>1.349</v>
      </c>
      <c r="G38" s="18">
        <f t="shared" si="0"/>
        <v>0.29377882869972294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7">
        <f t="shared" si="1"/>
        <v>2.198</v>
      </c>
      <c r="D39" s="9">
        <v>0.5249832807872361</v>
      </c>
      <c r="E39" s="17">
        <f t="shared" si="2"/>
        <v>2.198</v>
      </c>
      <c r="F39" s="9">
        <v>0.5249832807872361</v>
      </c>
      <c r="G39" s="18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7">
        <f t="shared" si="1"/>
        <v>7.627</v>
      </c>
      <c r="D40" s="9">
        <v>1.8216776535779116</v>
      </c>
      <c r="E40" s="17">
        <f t="shared" si="2"/>
        <v>10.951</v>
      </c>
      <c r="F40" s="9">
        <v>2.6156014139677084</v>
      </c>
      <c r="G40" s="18">
        <f t="shared" si="0"/>
        <v>0.7939237603897968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7">
        <f t="shared" si="1"/>
        <v>0</v>
      </c>
      <c r="D41" s="9">
        <v>0</v>
      </c>
      <c r="E41" s="17">
        <f t="shared" si="2"/>
        <v>0</v>
      </c>
      <c r="F41" s="9">
        <v>0</v>
      </c>
      <c r="G41" s="18">
        <f t="shared" si="0"/>
        <v>0</v>
      </c>
      <c r="H41" s="7">
        <v>0.8985</v>
      </c>
    </row>
    <row r="42" spans="1:8" ht="15.75">
      <c r="A42" s="3" t="str">
        <f>'[84]Лист1'!$C$9</f>
        <v>37</v>
      </c>
      <c r="B42" s="3" t="str">
        <f>'[84]Лист1'!$D$15</f>
        <v>57-14906</v>
      </c>
      <c r="C42" s="17">
        <f t="shared" si="1"/>
        <v>0</v>
      </c>
      <c r="D42" s="9">
        <v>0</v>
      </c>
      <c r="E42" s="17">
        <f t="shared" si="2"/>
        <v>0</v>
      </c>
      <c r="F42" s="9">
        <v>0</v>
      </c>
      <c r="G42" s="18">
        <f t="shared" si="0"/>
        <v>0</v>
      </c>
      <c r="H42" s="7">
        <v>0.5685</v>
      </c>
    </row>
    <row r="43" spans="1:8" ht="15.75">
      <c r="A43" s="3" t="str">
        <f>'[85]Лист1'!$C$9</f>
        <v>38</v>
      </c>
      <c r="B43" s="3" t="str">
        <f>'[85]Лист1'!$D$15</f>
        <v>57-14660</v>
      </c>
      <c r="C43" s="17">
        <f t="shared" si="1"/>
        <v>9.304</v>
      </c>
      <c r="D43" s="9">
        <v>2.2222222222222223</v>
      </c>
      <c r="E43" s="17">
        <f t="shared" si="2"/>
        <v>13.1381784</v>
      </c>
      <c r="F43" s="9">
        <v>3.138</v>
      </c>
      <c r="G43" s="18">
        <f t="shared" si="0"/>
        <v>0.9157777777777776</v>
      </c>
      <c r="H43" s="7"/>
    </row>
    <row r="44" spans="1:8" ht="15.75">
      <c r="A44" s="3" t="str">
        <f>'[86]Лист1'!$C$9</f>
        <v>39</v>
      </c>
      <c r="B44" s="3" t="str">
        <f>'[86]Лист1'!$D$15</f>
        <v>57-11080</v>
      </c>
      <c r="C44" s="17">
        <f t="shared" si="1"/>
        <v>34.861</v>
      </c>
      <c r="D44" s="9">
        <v>8.326406802331135</v>
      </c>
      <c r="E44" s="17">
        <f t="shared" si="2"/>
        <v>34.861</v>
      </c>
      <c r="F44" s="9">
        <v>8.326406802331135</v>
      </c>
      <c r="G44" s="18">
        <f t="shared" si="0"/>
        <v>0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7">
        <f t="shared" si="1"/>
        <v>37.1</v>
      </c>
      <c r="D45" s="9">
        <v>8.8611827648801</v>
      </c>
      <c r="E45" s="17">
        <f t="shared" si="2"/>
        <v>37.1</v>
      </c>
      <c r="F45" s="9">
        <v>8.8611827648801</v>
      </c>
      <c r="G45" s="18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7">
        <f t="shared" si="1"/>
        <v>12.645</v>
      </c>
      <c r="D46" s="9">
        <v>3.0202063628546862</v>
      </c>
      <c r="E46" s="17">
        <f t="shared" si="2"/>
        <v>15.3613692</v>
      </c>
      <c r="F46" s="9">
        <v>3.669</v>
      </c>
      <c r="G46" s="18">
        <f t="shared" si="0"/>
        <v>0.6487936371453138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7">
        <f t="shared" si="1"/>
        <v>44.8657488</v>
      </c>
      <c r="D47" s="9">
        <v>10.716</v>
      </c>
      <c r="E47" s="17">
        <f t="shared" si="2"/>
        <v>50.5388628</v>
      </c>
      <c r="F47" s="9">
        <v>12.071</v>
      </c>
      <c r="G47" s="18">
        <f t="shared" si="0"/>
        <v>1.3550000000000004</v>
      </c>
      <c r="H47" s="7"/>
    </row>
    <row r="48" spans="1:8" ht="15.75">
      <c r="A48" s="3" t="str">
        <f>'[91]Лист1'!$C$9</f>
        <v>43</v>
      </c>
      <c r="B48" s="3" t="str">
        <f>'[91]Лист1'!$D$15</f>
        <v>57-14896</v>
      </c>
      <c r="C48" s="17">
        <f t="shared" si="1"/>
        <v>0</v>
      </c>
      <c r="D48" s="9">
        <v>0</v>
      </c>
      <c r="E48" s="17">
        <f t="shared" si="2"/>
        <v>0</v>
      </c>
      <c r="F48" s="9">
        <v>0</v>
      </c>
      <c r="G48" s="18">
        <f t="shared" si="0"/>
        <v>0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7">
        <f t="shared" si="1"/>
        <v>11.9993688</v>
      </c>
      <c r="D49" s="9">
        <v>2.866</v>
      </c>
      <c r="E49" s="17">
        <f t="shared" si="2"/>
        <v>17.447</v>
      </c>
      <c r="F49" s="9">
        <v>4.167144358459922</v>
      </c>
      <c r="G49" s="18">
        <f t="shared" si="0"/>
        <v>1.3011443584599216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7">
        <f t="shared" si="1"/>
        <v>0.564</v>
      </c>
      <c r="D50" s="9">
        <v>0.1347090856979077</v>
      </c>
      <c r="E50" s="17">
        <f t="shared" si="2"/>
        <v>1.2979079999999998</v>
      </c>
      <c r="F50" s="9">
        <v>0.31</v>
      </c>
      <c r="G50" s="18">
        <f t="shared" si="0"/>
        <v>0.1752909143020923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7">
        <f t="shared" si="1"/>
        <v>0.678</v>
      </c>
      <c r="D51" s="9">
        <v>0.16193751791344227</v>
      </c>
      <c r="E51" s="17">
        <f t="shared" si="2"/>
        <v>1.138</v>
      </c>
      <c r="F51" s="9">
        <v>0.27180663036209035</v>
      </c>
      <c r="G51" s="18">
        <f t="shared" si="0"/>
        <v>0.10986911244864808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7">
        <f t="shared" si="1"/>
        <v>9.388</v>
      </c>
      <c r="D52" s="9">
        <v>2.242285277538932</v>
      </c>
      <c r="E52" s="17">
        <f t="shared" si="2"/>
        <v>13.728517199999999</v>
      </c>
      <c r="F52" s="9">
        <v>3.279</v>
      </c>
      <c r="G52" s="18">
        <f t="shared" si="0"/>
        <v>1.0367147224610678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7">
        <f t="shared" si="1"/>
        <v>10.716</v>
      </c>
      <c r="D53" s="9">
        <v>2.5594726282602465</v>
      </c>
      <c r="E53" s="17">
        <f t="shared" si="2"/>
        <v>15.313</v>
      </c>
      <c r="F53" s="9">
        <v>3.6574472150568456</v>
      </c>
      <c r="G53" s="18">
        <f t="shared" si="0"/>
        <v>1.097974586796599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7">
        <f t="shared" si="1"/>
        <v>5.397</v>
      </c>
      <c r="D54" s="9">
        <v>1.2890513040985956</v>
      </c>
      <c r="E54" s="17">
        <f t="shared" si="2"/>
        <v>8.85</v>
      </c>
      <c r="F54" s="9">
        <v>2.113786185153339</v>
      </c>
      <c r="G54" s="18">
        <f t="shared" si="0"/>
        <v>0.8247348810547435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7">
        <f t="shared" si="1"/>
        <v>0.348</v>
      </c>
      <c r="D55" s="9">
        <v>0.08311837202636858</v>
      </c>
      <c r="E55" s="17">
        <f t="shared" si="2"/>
        <v>0.348</v>
      </c>
      <c r="F55" s="9">
        <v>0.08311837202636858</v>
      </c>
      <c r="G55" s="18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7">
        <f t="shared" si="1"/>
        <v>8.738</v>
      </c>
      <c r="D56" s="9">
        <v>2.0870354447310593</v>
      </c>
      <c r="E56" s="17">
        <f t="shared" si="2"/>
        <v>8.738</v>
      </c>
      <c r="F56" s="9">
        <v>2.0870354447310593</v>
      </c>
      <c r="G56" s="18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7">
        <f t="shared" si="1"/>
        <v>10.782</v>
      </c>
      <c r="D57" s="9">
        <v>2.5752364574376614</v>
      </c>
      <c r="E57" s="17">
        <f t="shared" si="2"/>
        <v>14.602</v>
      </c>
      <c r="F57" s="9">
        <v>3.487627782554696</v>
      </c>
      <c r="G57" s="18">
        <f t="shared" si="0"/>
        <v>0.9123913251170346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7">
        <f t="shared" si="1"/>
        <v>1.935</v>
      </c>
      <c r="D58" s="9">
        <v>0.4621668099742047</v>
      </c>
      <c r="E58" s="17">
        <f t="shared" si="2"/>
        <v>3.234</v>
      </c>
      <c r="F58" s="9">
        <v>0.7724276296933219</v>
      </c>
      <c r="G58" s="18">
        <f t="shared" si="0"/>
        <v>0.31026081971911723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7">
        <f t="shared" si="1"/>
        <v>1.57005</v>
      </c>
      <c r="D59" s="9">
        <v>0.375</v>
      </c>
      <c r="E59" s="17">
        <f t="shared" si="2"/>
        <v>1.6202916</v>
      </c>
      <c r="F59" s="9">
        <v>0.387</v>
      </c>
      <c r="G59" s="18">
        <f t="shared" si="0"/>
        <v>0.01200000000000001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7">
        <f t="shared" si="1"/>
        <v>13.651</v>
      </c>
      <c r="D60" s="9">
        <v>3.260485334861947</v>
      </c>
      <c r="E60" s="17">
        <f t="shared" si="2"/>
        <v>18.029</v>
      </c>
      <c r="F60" s="9">
        <v>4.3061526702971245</v>
      </c>
      <c r="G60" s="18">
        <f t="shared" si="0"/>
        <v>1.0456673354351773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7">
        <f t="shared" si="1"/>
        <v>4.714336799999999</v>
      </c>
      <c r="D61" s="9">
        <v>1.126</v>
      </c>
      <c r="E61" s="17">
        <f t="shared" si="2"/>
        <v>8.5368852</v>
      </c>
      <c r="F61" s="9">
        <v>2.039</v>
      </c>
      <c r="G61" s="18">
        <f t="shared" si="0"/>
        <v>0.9130000000000003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7">
        <f t="shared" si="1"/>
        <v>25.1333604</v>
      </c>
      <c r="D62" s="9">
        <v>6.003</v>
      </c>
      <c r="E62" s="17">
        <f t="shared" si="2"/>
        <v>28.8135576</v>
      </c>
      <c r="F62" s="9">
        <v>6.882</v>
      </c>
      <c r="G62" s="18">
        <f t="shared" si="0"/>
        <v>0.8789999999999996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7">
        <f t="shared" si="1"/>
        <v>39.245</v>
      </c>
      <c r="D63" s="9">
        <v>9.373507213146079</v>
      </c>
      <c r="E63" s="17">
        <f t="shared" si="2"/>
        <v>43.385</v>
      </c>
      <c r="F63" s="9">
        <v>10.362329225183911</v>
      </c>
      <c r="G63" s="18">
        <f t="shared" si="0"/>
        <v>0.9888220120378328</v>
      </c>
      <c r="H63" s="7"/>
    </row>
    <row r="64" spans="1:8" ht="15.75">
      <c r="A64" s="3" t="str">
        <f>'[108]Лист1'!$C$9</f>
        <v>59</v>
      </c>
      <c r="B64" s="3" t="str">
        <f>'[108]Лист1'!$D$15</f>
        <v>57-14378</v>
      </c>
      <c r="C64" s="17">
        <f t="shared" si="1"/>
        <v>0</v>
      </c>
      <c r="D64" s="9">
        <v>0</v>
      </c>
      <c r="E64" s="17">
        <f t="shared" si="2"/>
        <v>0</v>
      </c>
      <c r="F64" s="9">
        <v>0</v>
      </c>
      <c r="G64" s="18">
        <f t="shared" si="0"/>
        <v>0</v>
      </c>
      <c r="H64" s="7">
        <v>0.5955</v>
      </c>
    </row>
    <row r="65" spans="1:8" ht="15.75">
      <c r="A65" s="3" t="str">
        <f>'[110]Лист1'!$C$9</f>
        <v>60</v>
      </c>
      <c r="B65" s="3" t="str">
        <f>'[110]Лист1'!$D$15</f>
        <v>57-15030</v>
      </c>
      <c r="C65" s="17">
        <f t="shared" si="1"/>
        <v>4.937</v>
      </c>
      <c r="D65" s="9">
        <v>1.1791821916499476</v>
      </c>
      <c r="E65" s="17">
        <f t="shared" si="2"/>
        <v>11.053</v>
      </c>
      <c r="F65" s="9">
        <v>2.639963695423713</v>
      </c>
      <c r="G65" s="18">
        <f t="shared" si="0"/>
        <v>1.4607815037737655</v>
      </c>
      <c r="H65" s="7"/>
    </row>
    <row r="66" spans="1:8" ht="15.75">
      <c r="A66" s="3" t="str">
        <f>'[111]Лист1'!$C$9</f>
        <v>61</v>
      </c>
      <c r="B66" s="3" t="str">
        <f>'[111]Лист1'!$D$15</f>
        <v>57-15000</v>
      </c>
      <c r="C66" s="17">
        <f t="shared" si="1"/>
        <v>0</v>
      </c>
      <c r="D66" s="9">
        <v>0</v>
      </c>
      <c r="E66" s="17">
        <f t="shared" si="2"/>
        <v>0</v>
      </c>
      <c r="F66" s="9">
        <v>0</v>
      </c>
      <c r="G66" s="18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7">
        <f t="shared" si="1"/>
        <v>79.862</v>
      </c>
      <c r="D67" s="9">
        <v>19.07471099646508</v>
      </c>
      <c r="E67" s="17">
        <f t="shared" si="2"/>
        <v>79.862</v>
      </c>
      <c r="F67" s="9">
        <v>19.07471099646508</v>
      </c>
      <c r="G67" s="18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7">
        <f t="shared" si="1"/>
        <v>15.876</v>
      </c>
      <c r="D68" s="9">
        <v>3.7919174548581256</v>
      </c>
      <c r="E68" s="17">
        <f t="shared" si="2"/>
        <v>22.2444684</v>
      </c>
      <c r="F68" s="9">
        <v>5.313</v>
      </c>
      <c r="G68" s="18">
        <f t="shared" si="0"/>
        <v>1.5210825451418741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7">
        <f t="shared" si="1"/>
        <v>7.85025</v>
      </c>
      <c r="D69" s="9">
        <v>1.875</v>
      </c>
      <c r="E69" s="17">
        <f t="shared" si="2"/>
        <v>9.340750799999999</v>
      </c>
      <c r="F69" s="9">
        <v>2.231</v>
      </c>
      <c r="G69" s="18">
        <f t="shared" si="0"/>
        <v>0.35599999999999987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7">
        <f t="shared" si="1"/>
        <v>4.5971064</v>
      </c>
      <c r="D70" s="9">
        <v>1.098</v>
      </c>
      <c r="E70" s="17">
        <f t="shared" si="2"/>
        <v>4.675</v>
      </c>
      <c r="F70" s="9">
        <v>1.1166045667335436</v>
      </c>
      <c r="G70" s="18">
        <f aca="true" t="shared" si="3" ref="G70:G133">F70-D70</f>
        <v>0.018604566733543493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7">
        <f aca="true" t="shared" si="4" ref="C71:C134">D71*4.1868</f>
        <v>6.568</v>
      </c>
      <c r="D71" s="9">
        <v>1.5687398490493933</v>
      </c>
      <c r="E71" s="17">
        <f aca="true" t="shared" si="5" ref="E71:E134">F71*4.1868</f>
        <v>9.949</v>
      </c>
      <c r="F71" s="9">
        <v>2.376277825546957</v>
      </c>
      <c r="G71" s="18">
        <f t="shared" si="3"/>
        <v>0.8075379764975636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7">
        <f t="shared" si="4"/>
        <v>19.6109712</v>
      </c>
      <c r="D72" s="9">
        <v>4.684</v>
      </c>
      <c r="E72" s="17">
        <f t="shared" si="5"/>
        <v>23.9987376</v>
      </c>
      <c r="F72" s="9">
        <v>5.732</v>
      </c>
      <c r="G72" s="18">
        <f t="shared" si="3"/>
        <v>1.048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7">
        <f t="shared" si="4"/>
        <v>0.734</v>
      </c>
      <c r="D73" s="9">
        <v>0.175312888124582</v>
      </c>
      <c r="E73" s="17">
        <f t="shared" si="5"/>
        <v>0.734</v>
      </c>
      <c r="F73" s="9">
        <v>0.175312888124582</v>
      </c>
      <c r="G73" s="18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7">
        <f t="shared" si="4"/>
        <v>12.743</v>
      </c>
      <c r="D74" s="9">
        <v>3.043613260724181</v>
      </c>
      <c r="E74" s="17">
        <f t="shared" si="5"/>
        <v>16.916</v>
      </c>
      <c r="F74" s="9">
        <v>4.0403171873507215</v>
      </c>
      <c r="G74" s="18">
        <f t="shared" si="3"/>
        <v>0.9967039266265405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7">
        <f t="shared" si="4"/>
        <v>9.744</v>
      </c>
      <c r="D75" s="9">
        <v>2.3273144167383206</v>
      </c>
      <c r="E75" s="17">
        <f t="shared" si="5"/>
        <v>13.58</v>
      </c>
      <c r="F75" s="9">
        <v>3.243527276201395</v>
      </c>
      <c r="G75" s="18">
        <f t="shared" si="3"/>
        <v>0.9162128594630743</v>
      </c>
      <c r="H75" s="7"/>
    </row>
    <row r="76" spans="1:8" ht="15.75">
      <c r="A76" s="3" t="str">
        <f>'[122]Лист1'!$C$9</f>
        <v>71</v>
      </c>
      <c r="B76" s="3" t="str">
        <f>'[122]Лист1'!$D$15</f>
        <v>9B-00356</v>
      </c>
      <c r="C76" s="17">
        <f t="shared" si="4"/>
        <v>0</v>
      </c>
      <c r="D76" s="9">
        <v>0</v>
      </c>
      <c r="E76" s="17">
        <f t="shared" si="5"/>
        <v>0</v>
      </c>
      <c r="F76" s="9">
        <v>0</v>
      </c>
      <c r="G76" s="18">
        <f t="shared" si="3"/>
        <v>0</v>
      </c>
      <c r="H76" s="7">
        <v>1.181121257543012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7">
        <f t="shared" si="4"/>
        <v>13.06</v>
      </c>
      <c r="D77" s="9">
        <v>3.119327409955097</v>
      </c>
      <c r="E77" s="17">
        <f t="shared" si="5"/>
        <v>20.208</v>
      </c>
      <c r="F77" s="9">
        <v>4.826597879048438</v>
      </c>
      <c r="G77" s="18">
        <f t="shared" si="3"/>
        <v>1.707270469093341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7">
        <f t="shared" si="4"/>
        <v>39.045</v>
      </c>
      <c r="D78" s="9">
        <v>9.32573803382058</v>
      </c>
      <c r="E78" s="17">
        <f t="shared" si="5"/>
        <v>39.221</v>
      </c>
      <c r="F78" s="9">
        <v>9.367774911627018</v>
      </c>
      <c r="G78" s="18">
        <f t="shared" si="3"/>
        <v>0.04203687780643861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7">
        <f t="shared" si="4"/>
        <v>0</v>
      </c>
      <c r="D79" s="9">
        <v>0</v>
      </c>
      <c r="E79" s="17">
        <f t="shared" si="5"/>
        <v>0</v>
      </c>
      <c r="F79" s="9">
        <v>0</v>
      </c>
      <c r="G79" s="18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7">
        <f t="shared" si="4"/>
        <v>2.795</v>
      </c>
      <c r="D80" s="9">
        <v>0.6675742810738512</v>
      </c>
      <c r="E80" s="17">
        <f t="shared" si="5"/>
        <v>6.16</v>
      </c>
      <c r="F80" s="9">
        <v>1.4712907232253751</v>
      </c>
      <c r="G80" s="18">
        <f t="shared" si="3"/>
        <v>0.8037164421515239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7">
        <f t="shared" si="4"/>
        <v>0</v>
      </c>
      <c r="D81" s="9">
        <v>0</v>
      </c>
      <c r="E81" s="17">
        <f t="shared" si="5"/>
        <v>0</v>
      </c>
      <c r="F81" s="9">
        <v>0</v>
      </c>
      <c r="G81" s="18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7">
        <f t="shared" si="4"/>
        <v>39.585</v>
      </c>
      <c r="D82" s="9">
        <v>9.454714817999427</v>
      </c>
      <c r="E82" s="17">
        <f t="shared" si="5"/>
        <v>39.585</v>
      </c>
      <c r="F82" s="9">
        <v>9.454714817999427</v>
      </c>
      <c r="G82" s="18">
        <f t="shared" si="3"/>
        <v>0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7">
        <f t="shared" si="4"/>
        <v>0</v>
      </c>
      <c r="D83" s="9">
        <v>0</v>
      </c>
      <c r="E83" s="17">
        <f t="shared" si="5"/>
        <v>0</v>
      </c>
      <c r="F83" s="9">
        <v>0</v>
      </c>
      <c r="G83" s="18">
        <f t="shared" si="3"/>
        <v>0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7">
        <f t="shared" si="4"/>
        <v>19.147</v>
      </c>
      <c r="D84" s="9">
        <v>4.573182382726665</v>
      </c>
      <c r="E84" s="17">
        <f t="shared" si="5"/>
        <v>19.147</v>
      </c>
      <c r="F84" s="9">
        <v>4.573182382726665</v>
      </c>
      <c r="G84" s="18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7">
        <f t="shared" si="4"/>
        <v>30.824</v>
      </c>
      <c r="D85" s="9">
        <v>7.362185917645935</v>
      </c>
      <c r="E85" s="17">
        <f t="shared" si="5"/>
        <v>31.211</v>
      </c>
      <c r="F85" s="9">
        <v>7.4546192796407755</v>
      </c>
      <c r="G85" s="18">
        <f t="shared" si="3"/>
        <v>0.09243336199484009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7">
        <f t="shared" si="4"/>
        <v>71.99621280000001</v>
      </c>
      <c r="D86" s="9">
        <v>17.196</v>
      </c>
      <c r="E86" s="17">
        <f t="shared" si="5"/>
        <v>77.68607399999999</v>
      </c>
      <c r="F86" s="9">
        <v>18.555</v>
      </c>
      <c r="G86" s="18">
        <f t="shared" si="3"/>
        <v>1.3589999999999982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7">
        <f t="shared" si="4"/>
        <v>0</v>
      </c>
      <c r="D87" s="9">
        <v>0</v>
      </c>
      <c r="E87" s="17">
        <f t="shared" si="5"/>
        <v>0</v>
      </c>
      <c r="F87" s="9">
        <v>0</v>
      </c>
      <c r="G87" s="18">
        <f t="shared" si="3"/>
        <v>0</v>
      </c>
      <c r="H87" s="7"/>
    </row>
    <row r="88" spans="1:8" ht="15.75">
      <c r="A88" s="3" t="str">
        <f>'[134]Лист1'!$C$9</f>
        <v>83</v>
      </c>
      <c r="B88" s="3" t="str">
        <f>'[134]Лист1'!$D$15</f>
        <v>57-14134</v>
      </c>
      <c r="C88" s="17">
        <f t="shared" si="4"/>
        <v>29.345</v>
      </c>
      <c r="D88" s="9">
        <v>7.008932836533869</v>
      </c>
      <c r="E88" s="17">
        <f t="shared" si="5"/>
        <v>29.439</v>
      </c>
      <c r="F88" s="9">
        <v>7.031384350816853</v>
      </c>
      <c r="G88" s="18">
        <f t="shared" si="3"/>
        <v>0.02245151428298442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7">
        <f t="shared" si="4"/>
        <v>0</v>
      </c>
      <c r="D89" s="9">
        <v>0</v>
      </c>
      <c r="E89" s="17">
        <f t="shared" si="5"/>
        <v>0</v>
      </c>
      <c r="F89" s="9">
        <v>0</v>
      </c>
      <c r="G89" s="18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7">
        <f t="shared" si="4"/>
        <v>0.004</v>
      </c>
      <c r="D90" s="9">
        <v>0.0009553835865099838</v>
      </c>
      <c r="E90" s="17">
        <f t="shared" si="5"/>
        <v>0.004</v>
      </c>
      <c r="F90" s="9">
        <v>0.0009553835865099838</v>
      </c>
      <c r="G90" s="18">
        <f t="shared" si="3"/>
        <v>0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7">
        <f t="shared" si="4"/>
        <v>19.249</v>
      </c>
      <c r="D91" s="9">
        <v>4.597544664182669</v>
      </c>
      <c r="E91" s="17">
        <f t="shared" si="5"/>
        <v>21.56202</v>
      </c>
      <c r="F91" s="9">
        <v>5.15</v>
      </c>
      <c r="G91" s="18">
        <f t="shared" si="3"/>
        <v>0.5524553358173314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7">
        <f t="shared" si="4"/>
        <v>10.027386</v>
      </c>
      <c r="D92" s="9">
        <v>2.395</v>
      </c>
      <c r="E92" s="17">
        <f t="shared" si="5"/>
        <v>14.758469999999999</v>
      </c>
      <c r="F92" s="9">
        <v>3.525</v>
      </c>
      <c r="G92" s="18">
        <f t="shared" si="3"/>
        <v>1.13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7">
        <f t="shared" si="4"/>
        <v>5.883</v>
      </c>
      <c r="D93" s="9">
        <v>1.4051304098595587</v>
      </c>
      <c r="E93" s="17">
        <f t="shared" si="5"/>
        <v>8.332</v>
      </c>
      <c r="F93" s="9">
        <v>1.9900640107002965</v>
      </c>
      <c r="G93" s="18">
        <f t="shared" si="3"/>
        <v>0.5849336008407378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7">
        <f t="shared" si="4"/>
        <v>78.44807159999999</v>
      </c>
      <c r="D94" s="9">
        <v>18.737</v>
      </c>
      <c r="E94" s="17">
        <f t="shared" si="5"/>
        <v>82.7562888</v>
      </c>
      <c r="F94" s="9">
        <v>19.766</v>
      </c>
      <c r="G94" s="18">
        <f t="shared" si="3"/>
        <v>1.029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7">
        <f t="shared" si="4"/>
        <v>15.2483256</v>
      </c>
      <c r="D95" s="9">
        <v>3.642</v>
      </c>
      <c r="E95" s="17">
        <f t="shared" si="5"/>
        <v>21.013</v>
      </c>
      <c r="F95" s="9">
        <v>5.0188688258335725</v>
      </c>
      <c r="G95" s="18">
        <f t="shared" si="3"/>
        <v>1.3768688258335726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7">
        <f t="shared" si="4"/>
        <v>51.746</v>
      </c>
      <c r="D96" s="9">
        <v>12.359319766886406</v>
      </c>
      <c r="E96" s="17">
        <f t="shared" si="5"/>
        <v>55.79</v>
      </c>
      <c r="F96" s="9">
        <v>13.325212572847999</v>
      </c>
      <c r="G96" s="18">
        <f t="shared" si="3"/>
        <v>0.9658928059615928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7">
        <f t="shared" si="4"/>
        <v>5.497268399999999</v>
      </c>
      <c r="D97" s="9">
        <v>1.313</v>
      </c>
      <c r="E97" s="17">
        <f t="shared" si="5"/>
        <v>7.316</v>
      </c>
      <c r="F97" s="9">
        <v>1.7473965797267603</v>
      </c>
      <c r="G97" s="18">
        <f t="shared" si="3"/>
        <v>0.4343965797267604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7">
        <f t="shared" si="4"/>
        <v>8.632</v>
      </c>
      <c r="D98" s="9">
        <v>2.061717779688545</v>
      </c>
      <c r="E98" s="17">
        <f t="shared" si="5"/>
        <v>13.603</v>
      </c>
      <c r="F98" s="9">
        <v>3.249020731823827</v>
      </c>
      <c r="G98" s="18">
        <f t="shared" si="3"/>
        <v>1.187302952135282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7">
        <f t="shared" si="4"/>
        <v>33.705</v>
      </c>
      <c r="D99" s="9">
        <v>8.05030094582975</v>
      </c>
      <c r="E99" s="17">
        <f t="shared" si="5"/>
        <v>33.705</v>
      </c>
      <c r="F99" s="9">
        <v>8.05030094582975</v>
      </c>
      <c r="G99" s="18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7">
        <f t="shared" si="4"/>
        <v>0</v>
      </c>
      <c r="D100" s="9">
        <v>0</v>
      </c>
      <c r="E100" s="17">
        <f t="shared" si="5"/>
        <v>0</v>
      </c>
      <c r="F100" s="9">
        <v>0</v>
      </c>
      <c r="G100" s="18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7">
        <f t="shared" si="4"/>
        <v>5.429000000000001</v>
      </c>
      <c r="D101" s="9">
        <v>1.2966943727906757</v>
      </c>
      <c r="E101" s="17">
        <f t="shared" si="5"/>
        <v>9.311</v>
      </c>
      <c r="F101" s="9">
        <v>2.223894143498615</v>
      </c>
      <c r="G101" s="18">
        <f t="shared" si="3"/>
        <v>0.9271997707079391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7">
        <f t="shared" si="4"/>
        <v>30.596</v>
      </c>
      <c r="D102" s="9">
        <v>7.307729053214866</v>
      </c>
      <c r="E102" s="17">
        <f t="shared" si="5"/>
        <v>30.596</v>
      </c>
      <c r="F102" s="9">
        <v>7.307729053214866</v>
      </c>
      <c r="G102" s="18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7">
        <f t="shared" si="4"/>
        <v>22.508</v>
      </c>
      <c r="D103" s="9">
        <v>5.375943441291678</v>
      </c>
      <c r="E103" s="17">
        <f t="shared" si="5"/>
        <v>30.826</v>
      </c>
      <c r="F103" s="9">
        <v>7.36266360943919</v>
      </c>
      <c r="G103" s="18">
        <f t="shared" si="3"/>
        <v>1.986720168147512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7">
        <f t="shared" si="4"/>
        <v>13.899</v>
      </c>
      <c r="D104" s="9">
        <v>3.319719117225566</v>
      </c>
      <c r="E104" s="17">
        <f t="shared" si="5"/>
        <v>20.199</v>
      </c>
      <c r="F104" s="9">
        <v>4.824448265978791</v>
      </c>
      <c r="G104" s="18">
        <f t="shared" si="3"/>
        <v>1.5047291487532255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7">
        <f t="shared" si="4"/>
        <v>4.9781052</v>
      </c>
      <c r="D105" s="9">
        <v>1.189</v>
      </c>
      <c r="E105" s="17">
        <f t="shared" si="5"/>
        <v>7.294</v>
      </c>
      <c r="F105" s="9">
        <v>1.7421419700009553</v>
      </c>
      <c r="G105" s="18">
        <f t="shared" si="3"/>
        <v>0.5531419700009552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7">
        <f t="shared" si="4"/>
        <v>0</v>
      </c>
      <c r="D106" s="9">
        <v>0</v>
      </c>
      <c r="E106" s="17">
        <f t="shared" si="5"/>
        <v>0</v>
      </c>
      <c r="F106" s="9">
        <v>0</v>
      </c>
      <c r="G106" s="18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7">
        <f t="shared" si="4"/>
        <v>40.772</v>
      </c>
      <c r="D107" s="9">
        <v>9.738224897296265</v>
      </c>
      <c r="E107" s="17">
        <f t="shared" si="5"/>
        <v>40.772</v>
      </c>
      <c r="F107" s="9">
        <v>9.738224897296265</v>
      </c>
      <c r="G107" s="18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7">
        <f t="shared" si="4"/>
        <v>32.733</v>
      </c>
      <c r="D108" s="9">
        <v>7.818142734307824</v>
      </c>
      <c r="E108" s="17">
        <f t="shared" si="5"/>
        <v>32.733</v>
      </c>
      <c r="F108" s="9">
        <v>7.818142734307824</v>
      </c>
      <c r="G108" s="18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7">
        <f t="shared" si="4"/>
        <v>8.264</v>
      </c>
      <c r="D109" s="9">
        <v>1.9738224897296264</v>
      </c>
      <c r="E109" s="17">
        <f t="shared" si="5"/>
        <v>8.28</v>
      </c>
      <c r="F109" s="9">
        <v>1.9776440240756663</v>
      </c>
      <c r="G109" s="18">
        <f t="shared" si="3"/>
        <v>0.0038215343460399342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7">
        <f t="shared" si="4"/>
        <v>0</v>
      </c>
      <c r="D110" s="9">
        <v>0</v>
      </c>
      <c r="E110" s="17">
        <f t="shared" si="5"/>
        <v>0</v>
      </c>
      <c r="F110" s="9">
        <v>0</v>
      </c>
      <c r="G110" s="18">
        <f t="shared" si="3"/>
        <v>0</v>
      </c>
      <c r="H110" s="7">
        <v>0.9794999999999999</v>
      </c>
    </row>
    <row r="111" spans="1:8" ht="15.75">
      <c r="A111" s="3" t="str">
        <f>'[9]Лист1'!$C$9</f>
        <v>106</v>
      </c>
      <c r="B111" s="3" t="str">
        <f>'[9]Лист1'!$D$15</f>
        <v>57-14676</v>
      </c>
      <c r="C111" s="17">
        <f t="shared" si="4"/>
        <v>1.083</v>
      </c>
      <c r="D111" s="9">
        <v>0.2586701060475781</v>
      </c>
      <c r="E111" s="17">
        <f t="shared" si="5"/>
        <v>4.446</v>
      </c>
      <c r="F111" s="9">
        <v>1.061908856405847</v>
      </c>
      <c r="G111" s="18">
        <f t="shared" si="3"/>
        <v>0.8032387503582689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7">
        <f t="shared" si="4"/>
        <v>0</v>
      </c>
      <c r="D112" s="9">
        <v>0</v>
      </c>
      <c r="E112" s="17">
        <f t="shared" si="5"/>
        <v>0</v>
      </c>
      <c r="F112" s="9">
        <v>0</v>
      </c>
      <c r="G112" s="18">
        <f t="shared" si="3"/>
        <v>0</v>
      </c>
      <c r="H112" s="7">
        <v>1.26</v>
      </c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7">
        <f t="shared" si="4"/>
        <v>0</v>
      </c>
      <c r="D113" s="9">
        <v>0</v>
      </c>
      <c r="E113" s="17">
        <f t="shared" si="5"/>
        <v>0</v>
      </c>
      <c r="F113" s="9">
        <v>0</v>
      </c>
      <c r="G113" s="18">
        <f t="shared" si="3"/>
        <v>0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7">
        <f t="shared" si="4"/>
        <v>13.235</v>
      </c>
      <c r="D114" s="9">
        <v>3.161125441864909</v>
      </c>
      <c r="E114" s="17">
        <f t="shared" si="5"/>
        <v>17.517</v>
      </c>
      <c r="F114" s="9">
        <v>4.1838635712238466</v>
      </c>
      <c r="G114" s="18">
        <f t="shared" si="3"/>
        <v>1.0227381293589377</v>
      </c>
      <c r="H114" s="7"/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7">
        <f t="shared" si="4"/>
        <v>0</v>
      </c>
      <c r="D115" s="9">
        <v>0</v>
      </c>
      <c r="E115" s="17">
        <f t="shared" si="5"/>
        <v>5.129</v>
      </c>
      <c r="F115" s="9">
        <v>1.2250406038024266</v>
      </c>
      <c r="G115" s="18">
        <f t="shared" si="3"/>
        <v>1.2250406038024266</v>
      </c>
      <c r="H115" s="7"/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7">
        <f t="shared" si="4"/>
        <v>9.914</v>
      </c>
      <c r="D116" s="9">
        <v>2.3679182191649946</v>
      </c>
      <c r="E116" s="17">
        <f t="shared" si="5"/>
        <v>14.485</v>
      </c>
      <c r="F116" s="9">
        <v>3.4596828126492785</v>
      </c>
      <c r="G116" s="18">
        <f t="shared" si="3"/>
        <v>1.091764593484284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7">
        <f t="shared" si="4"/>
        <v>2.411</v>
      </c>
      <c r="D117" s="9">
        <v>0.5758574567688928</v>
      </c>
      <c r="E117" s="17">
        <f t="shared" si="5"/>
        <v>4.6808424</v>
      </c>
      <c r="F117" s="9">
        <v>1.118</v>
      </c>
      <c r="G117" s="18">
        <f t="shared" si="3"/>
        <v>0.5421425432311073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7">
        <f t="shared" si="4"/>
        <v>0.002</v>
      </c>
      <c r="D118" s="9">
        <v>0.0004776917932549919</v>
      </c>
      <c r="E118" s="17">
        <f t="shared" si="5"/>
        <v>0.002</v>
      </c>
      <c r="F118" s="9">
        <v>0.0004776917932549919</v>
      </c>
      <c r="G118" s="18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7">
        <f t="shared" si="4"/>
        <v>11.028</v>
      </c>
      <c r="D119" s="9">
        <v>2.6339925480080253</v>
      </c>
      <c r="E119" s="17">
        <f t="shared" si="5"/>
        <v>16.15</v>
      </c>
      <c r="F119" s="9">
        <v>3.8573612305340594</v>
      </c>
      <c r="G119" s="18">
        <f t="shared" si="3"/>
        <v>1.2233686825260341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7">
        <f t="shared" si="4"/>
        <v>0.105</v>
      </c>
      <c r="D120" s="9">
        <v>0.025078819145887072</v>
      </c>
      <c r="E120" s="17">
        <f t="shared" si="5"/>
        <v>0.105</v>
      </c>
      <c r="F120" s="9">
        <v>0.025078819145887072</v>
      </c>
      <c r="G120" s="18">
        <f t="shared" si="3"/>
        <v>0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7">
        <f t="shared" si="4"/>
        <v>17.527</v>
      </c>
      <c r="D121" s="9">
        <v>4.186252030190122</v>
      </c>
      <c r="E121" s="17">
        <f t="shared" si="5"/>
        <v>25.305</v>
      </c>
      <c r="F121" s="9">
        <v>6.043995414158785</v>
      </c>
      <c r="G121" s="18">
        <f t="shared" si="3"/>
        <v>1.8577433839686632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7">
        <f t="shared" si="4"/>
        <v>0</v>
      </c>
      <c r="D122" s="9">
        <v>0</v>
      </c>
      <c r="E122" s="17">
        <f t="shared" si="5"/>
        <v>0</v>
      </c>
      <c r="F122" s="9">
        <v>0</v>
      </c>
      <c r="G122" s="18">
        <f t="shared" si="3"/>
        <v>0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7">
        <f t="shared" si="4"/>
        <v>10.944</v>
      </c>
      <c r="D123" s="9">
        <v>2.613929492691316</v>
      </c>
      <c r="E123" s="17">
        <f t="shared" si="5"/>
        <v>14.02</v>
      </c>
      <c r="F123" s="9">
        <v>3.348619470717493</v>
      </c>
      <c r="G123" s="18">
        <f t="shared" si="3"/>
        <v>0.7346899780261773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7">
        <f t="shared" si="4"/>
        <v>1.861</v>
      </c>
      <c r="D124" s="9">
        <v>0.44449221362376995</v>
      </c>
      <c r="E124" s="17">
        <f t="shared" si="5"/>
        <v>2.4115968</v>
      </c>
      <c r="F124" s="9">
        <v>0.576</v>
      </c>
      <c r="G124" s="18">
        <f t="shared" si="3"/>
        <v>0.13150778637623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7">
        <f t="shared" si="4"/>
        <v>41.53</v>
      </c>
      <c r="D125" s="9">
        <v>9.919270086939907</v>
      </c>
      <c r="E125" s="17">
        <f t="shared" si="5"/>
        <v>41.53</v>
      </c>
      <c r="F125" s="9">
        <v>9.919270086939907</v>
      </c>
      <c r="G125" s="18">
        <f t="shared" si="3"/>
        <v>0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7">
        <f t="shared" si="4"/>
        <v>0</v>
      </c>
      <c r="D126" s="9">
        <v>0</v>
      </c>
      <c r="E126" s="17">
        <f t="shared" si="5"/>
        <v>0</v>
      </c>
      <c r="F126" s="9">
        <v>0</v>
      </c>
      <c r="G126" s="18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7">
        <f t="shared" si="4"/>
        <v>0.001</v>
      </c>
      <c r="D127" s="9">
        <v>0.00023884589662749594</v>
      </c>
      <c r="E127" s="17">
        <f t="shared" si="5"/>
        <v>0.001</v>
      </c>
      <c r="F127" s="9">
        <v>0.00023884589662749594</v>
      </c>
      <c r="G127" s="18">
        <f t="shared" si="3"/>
        <v>0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7">
        <f t="shared" si="4"/>
        <v>0</v>
      </c>
      <c r="D128" s="9">
        <v>0</v>
      </c>
      <c r="E128" s="17">
        <f t="shared" si="5"/>
        <v>0.005</v>
      </c>
      <c r="F128" s="9">
        <v>0.0011942294831374797</v>
      </c>
      <c r="G128" s="18">
        <f t="shared" si="3"/>
        <v>0.0011942294831374797</v>
      </c>
      <c r="H128" s="7"/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7">
        <f t="shared" si="4"/>
        <v>5.149763999999999</v>
      </c>
      <c r="D129" s="9">
        <v>1.23</v>
      </c>
      <c r="E129" s="17">
        <f t="shared" si="5"/>
        <v>9.1314108</v>
      </c>
      <c r="F129" s="9">
        <v>2.181</v>
      </c>
      <c r="G129" s="18">
        <f t="shared" si="3"/>
        <v>0.9510000000000001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7">
        <f t="shared" si="4"/>
        <v>9.37</v>
      </c>
      <c r="D130" s="9">
        <v>2.237986051399637</v>
      </c>
      <c r="E130" s="17">
        <f t="shared" si="5"/>
        <v>13.000014</v>
      </c>
      <c r="F130" s="9">
        <v>3.105</v>
      </c>
      <c r="G130" s="18">
        <f t="shared" si="3"/>
        <v>0.8670139486003632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7">
        <f t="shared" si="4"/>
        <v>45.505</v>
      </c>
      <c r="D131" s="9">
        <v>10.868682526034204</v>
      </c>
      <c r="E131" s="17">
        <f t="shared" si="5"/>
        <v>52.324</v>
      </c>
      <c r="F131" s="9">
        <v>12.497372695137097</v>
      </c>
      <c r="G131" s="18">
        <f t="shared" si="3"/>
        <v>1.6286901691028923</v>
      </c>
      <c r="H131" s="7"/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7">
        <f t="shared" si="4"/>
        <v>0</v>
      </c>
      <c r="D132" s="9">
        <v>0</v>
      </c>
      <c r="E132" s="17">
        <f t="shared" si="5"/>
        <v>1.115</v>
      </c>
      <c r="F132" s="9">
        <v>0.266313174739658</v>
      </c>
      <c r="G132" s="18">
        <f t="shared" si="3"/>
        <v>0.266313174739658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7">
        <f t="shared" si="4"/>
        <v>0</v>
      </c>
      <c r="D133" s="9">
        <v>0</v>
      </c>
      <c r="E133" s="17">
        <f t="shared" si="5"/>
        <v>0</v>
      </c>
      <c r="F133" s="9">
        <v>0</v>
      </c>
      <c r="G133" s="18">
        <f t="shared" si="3"/>
        <v>0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7">
        <f t="shared" si="4"/>
        <v>43.442</v>
      </c>
      <c r="D134" s="9">
        <v>10.375943441291678</v>
      </c>
      <c r="E134" s="17">
        <f t="shared" si="5"/>
        <v>48.122</v>
      </c>
      <c r="F134" s="9">
        <v>11.49374223750836</v>
      </c>
      <c r="G134" s="18">
        <f aca="true" t="shared" si="6" ref="G134:G157">F134-D134</f>
        <v>1.1177987962166824</v>
      </c>
      <c r="H134" s="7"/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7">
        <f aca="true" t="shared" si="7" ref="C135:C157">D135*4.1868</f>
        <v>0.003</v>
      </c>
      <c r="D135" s="9">
        <v>0.0007165376898824879</v>
      </c>
      <c r="E135" s="17">
        <f aca="true" t="shared" si="8" ref="E135:E157">F135*4.1868</f>
        <v>1.9008072</v>
      </c>
      <c r="F135" s="9">
        <v>0.454</v>
      </c>
      <c r="G135" s="18">
        <f t="shared" si="6"/>
        <v>0.4532834623101175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7">
        <f t="shared" si="7"/>
        <v>3.585</v>
      </c>
      <c r="D136" s="9">
        <v>0.856262539409573</v>
      </c>
      <c r="E136" s="17">
        <f t="shared" si="8"/>
        <v>5.786157599999999</v>
      </c>
      <c r="F136" s="9">
        <v>1.382</v>
      </c>
      <c r="G136" s="18">
        <f t="shared" si="6"/>
        <v>0.5257374605904269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7">
        <f t="shared" si="7"/>
        <v>4.302</v>
      </c>
      <c r="D137" s="9">
        <v>1.0275150472914876</v>
      </c>
      <c r="E137" s="17">
        <f t="shared" si="8"/>
        <v>4.7645783999999995</v>
      </c>
      <c r="F137" s="9">
        <v>1.138</v>
      </c>
      <c r="G137" s="18">
        <f t="shared" si="6"/>
        <v>0.11048495270851233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7">
        <f t="shared" si="7"/>
        <v>35.004</v>
      </c>
      <c r="D138" s="9">
        <v>8.360561765548868</v>
      </c>
      <c r="E138" s="17">
        <f t="shared" si="8"/>
        <v>37.719</v>
      </c>
      <c r="F138" s="9">
        <v>9.00902837489252</v>
      </c>
      <c r="G138" s="18">
        <f t="shared" si="6"/>
        <v>0.648466609343652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7">
        <f t="shared" si="7"/>
        <v>95.462</v>
      </c>
      <c r="D139" s="9">
        <v>22.80070698385402</v>
      </c>
      <c r="E139" s="17">
        <f t="shared" si="8"/>
        <v>103.906</v>
      </c>
      <c r="F139" s="9">
        <v>24.817521734976594</v>
      </c>
      <c r="G139" s="18">
        <f t="shared" si="6"/>
        <v>2.016814751122574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7">
        <f t="shared" si="7"/>
        <v>0</v>
      </c>
      <c r="D140" s="9">
        <v>0</v>
      </c>
      <c r="E140" s="17">
        <f t="shared" si="8"/>
        <v>0</v>
      </c>
      <c r="F140" s="9">
        <v>0</v>
      </c>
      <c r="G140" s="18">
        <f t="shared" si="6"/>
        <v>0</v>
      </c>
      <c r="H140" s="20">
        <v>0.8969999999999999</v>
      </c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7">
        <f t="shared" si="7"/>
        <v>6.582</v>
      </c>
      <c r="D141" s="9">
        <v>1.5720836916021783</v>
      </c>
      <c r="E141" s="17">
        <f t="shared" si="8"/>
        <v>10.234</v>
      </c>
      <c r="F141" s="9">
        <v>2.4443489060857937</v>
      </c>
      <c r="G141" s="18">
        <f t="shared" si="6"/>
        <v>0.8722652144836154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7">
        <f t="shared" si="7"/>
        <v>0.807</v>
      </c>
      <c r="D142" s="9">
        <v>0.19274863857838925</v>
      </c>
      <c r="E142" s="17">
        <f t="shared" si="8"/>
        <v>1.368</v>
      </c>
      <c r="F142" s="9">
        <v>0.3267411865864145</v>
      </c>
      <c r="G142" s="18">
        <f t="shared" si="6"/>
        <v>0.13399254800802524</v>
      </c>
      <c r="H142" s="7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7">
        <f t="shared" si="7"/>
        <v>43.377</v>
      </c>
      <c r="D143" s="9">
        <v>10.360418458010892</v>
      </c>
      <c r="E143" s="17">
        <f t="shared" si="8"/>
        <v>47.468</v>
      </c>
      <c r="F143" s="9">
        <v>11.33753702111398</v>
      </c>
      <c r="G143" s="18">
        <f t="shared" si="6"/>
        <v>0.9771185631030868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7">
        <f t="shared" si="7"/>
        <v>38.217</v>
      </c>
      <c r="D144" s="9">
        <v>9.127973631413012</v>
      </c>
      <c r="E144" s="17">
        <f t="shared" si="8"/>
        <v>41.534</v>
      </c>
      <c r="F144" s="9">
        <v>9.920225470526416</v>
      </c>
      <c r="G144" s="18">
        <f t="shared" si="6"/>
        <v>0.7922518391134048</v>
      </c>
      <c r="H144" s="7"/>
      <c r="I144" s="15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7">
        <f t="shared" si="7"/>
        <v>1.431</v>
      </c>
      <c r="D145" s="9">
        <v>0.3417884780739467</v>
      </c>
      <c r="E145" s="17">
        <f t="shared" si="8"/>
        <v>1.5742368</v>
      </c>
      <c r="F145" s="9">
        <v>0.376</v>
      </c>
      <c r="G145" s="18">
        <f t="shared" si="6"/>
        <v>0.03421152192605331</v>
      </c>
      <c r="H145" s="7"/>
      <c r="I145" s="15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7">
        <f t="shared" si="7"/>
        <v>57.924378000000004</v>
      </c>
      <c r="D146" s="9">
        <v>13.835</v>
      </c>
      <c r="E146" s="17">
        <f t="shared" si="8"/>
        <v>64.1920176</v>
      </c>
      <c r="F146" s="9">
        <v>15.332</v>
      </c>
      <c r="G146" s="18">
        <f t="shared" si="6"/>
        <v>1.4969999999999999</v>
      </c>
      <c r="H146" s="7"/>
      <c r="I146" s="15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7">
        <f t="shared" si="7"/>
        <v>0</v>
      </c>
      <c r="D147" s="9">
        <v>0</v>
      </c>
      <c r="E147" s="17">
        <f t="shared" si="8"/>
        <v>0</v>
      </c>
      <c r="F147" s="9">
        <v>0</v>
      </c>
      <c r="G147" s="18">
        <f t="shared" si="6"/>
        <v>0</v>
      </c>
      <c r="H147" s="7">
        <v>0.5459999999999999</v>
      </c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7">
        <f t="shared" si="7"/>
        <v>91.445</v>
      </c>
      <c r="D148" s="9">
        <v>21.841263017101365</v>
      </c>
      <c r="E148" s="17">
        <f t="shared" si="8"/>
        <v>98.831</v>
      </c>
      <c r="F148" s="9">
        <v>23.605378809592054</v>
      </c>
      <c r="G148" s="18">
        <f t="shared" si="6"/>
        <v>1.7641157924906885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7">
        <f t="shared" si="7"/>
        <v>62.571</v>
      </c>
      <c r="D149" s="9">
        <v>14.944826597879048</v>
      </c>
      <c r="E149" s="17">
        <f t="shared" si="8"/>
        <v>68.894</v>
      </c>
      <c r="F149" s="9">
        <v>16.455049202254706</v>
      </c>
      <c r="G149" s="18">
        <f t="shared" si="6"/>
        <v>1.5102226043756577</v>
      </c>
      <c r="H149" s="7"/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7">
        <f t="shared" si="7"/>
        <v>7.419</v>
      </c>
      <c r="D150" s="9">
        <v>1.7719977070793924</v>
      </c>
      <c r="E150" s="17">
        <f t="shared" si="8"/>
        <v>7.419</v>
      </c>
      <c r="F150" s="9">
        <v>1.7719977070793924</v>
      </c>
      <c r="G150" s="18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7">
        <f t="shared" si="7"/>
        <v>7.832</v>
      </c>
      <c r="D151" s="9">
        <v>1.8706410623865481</v>
      </c>
      <c r="E151" s="17">
        <f t="shared" si="8"/>
        <v>7.834</v>
      </c>
      <c r="F151" s="9">
        <v>1.8711187541798031</v>
      </c>
      <c r="G151" s="18">
        <f t="shared" si="6"/>
        <v>0.000477691793254964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7">
        <f t="shared" si="7"/>
        <v>0.002</v>
      </c>
      <c r="D152" s="9">
        <v>0.0004776917932549919</v>
      </c>
      <c r="E152" s="17">
        <f t="shared" si="8"/>
        <v>0</v>
      </c>
      <c r="F152" s="9">
        <v>0</v>
      </c>
      <c r="G152" s="18">
        <f t="shared" si="6"/>
        <v>-0.0004776917932549919</v>
      </c>
      <c r="H152" s="7">
        <v>0.6615</v>
      </c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7">
        <f t="shared" si="7"/>
        <v>17.592</v>
      </c>
      <c r="D153" s="9">
        <v>4.201777013470909</v>
      </c>
      <c r="E153" s="17">
        <f t="shared" si="8"/>
        <v>17.592</v>
      </c>
      <c r="F153" s="9">
        <v>4.201777013470909</v>
      </c>
      <c r="G153" s="18">
        <f t="shared" si="6"/>
        <v>0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7">
        <f t="shared" si="7"/>
        <v>37.477</v>
      </c>
      <c r="D154" s="9">
        <v>8.951227667908665</v>
      </c>
      <c r="E154" s="17">
        <f t="shared" si="8"/>
        <v>41.295</v>
      </c>
      <c r="F154" s="9">
        <v>9.863141301232446</v>
      </c>
      <c r="G154" s="18">
        <f t="shared" si="6"/>
        <v>0.9119136333237812</v>
      </c>
      <c r="H154" s="7"/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7">
        <f t="shared" si="7"/>
        <v>11.4592716</v>
      </c>
      <c r="D155" s="9">
        <v>2.737</v>
      </c>
      <c r="E155" s="17">
        <f t="shared" si="8"/>
        <v>15.6125772</v>
      </c>
      <c r="F155" s="9">
        <v>3.729</v>
      </c>
      <c r="G155" s="18">
        <f t="shared" si="6"/>
        <v>0.992</v>
      </c>
      <c r="H155" s="7"/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7">
        <f t="shared" si="7"/>
        <v>27.418</v>
      </c>
      <c r="D156" s="9">
        <v>6.5486767937326835</v>
      </c>
      <c r="E156" s="17">
        <f t="shared" si="8"/>
        <v>27.418</v>
      </c>
      <c r="F156" s="9">
        <v>6.5486767937326835</v>
      </c>
      <c r="G156" s="18">
        <f t="shared" si="6"/>
        <v>0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7">
        <f t="shared" si="7"/>
        <v>5.316</v>
      </c>
      <c r="D157" s="9">
        <v>1.2697047864717683</v>
      </c>
      <c r="E157" s="17">
        <f t="shared" si="8"/>
        <v>8.102</v>
      </c>
      <c r="F157" s="9">
        <v>1.9351294544759723</v>
      </c>
      <c r="G157" s="18">
        <f t="shared" si="6"/>
        <v>0.665424668004204</v>
      </c>
      <c r="H157" s="7"/>
      <c r="I157" s="16"/>
    </row>
    <row r="158" spans="1:10" ht="15.75">
      <c r="A158" s="10" t="s">
        <v>5</v>
      </c>
      <c r="B158" s="11"/>
      <c r="C158" s="11"/>
      <c r="D158" s="11"/>
      <c r="E158" s="11"/>
      <c r="F158" s="12"/>
      <c r="G158" s="23">
        <f>SUM(G6:H157)</f>
        <v>98.29658380650648</v>
      </c>
      <c r="H158" s="23"/>
      <c r="I158" s="15"/>
      <c r="J158" s="15"/>
    </row>
    <row r="159" spans="1:9" ht="15.75">
      <c r="A159" s="39" t="s">
        <v>6</v>
      </c>
      <c r="B159" s="39"/>
      <c r="C159" s="39" t="s">
        <v>17</v>
      </c>
      <c r="D159" s="39"/>
      <c r="E159" s="39"/>
      <c r="F159" s="39"/>
      <c r="G159" s="32">
        <v>143.464</v>
      </c>
      <c r="H159" s="32"/>
      <c r="I159" s="15"/>
    </row>
    <row r="160" spans="1:8" ht="15.75">
      <c r="A160" s="22" t="s">
        <v>7</v>
      </c>
      <c r="B160" s="22"/>
      <c r="C160" s="22"/>
      <c r="D160" s="22"/>
      <c r="E160" s="22"/>
      <c r="F160" s="22"/>
      <c r="G160" s="23">
        <f>G159-G158</f>
        <v>45.16741619349352</v>
      </c>
      <c r="H160" s="23"/>
    </row>
    <row r="161" spans="1:8" ht="15.75">
      <c r="A161" s="22" t="s">
        <v>8</v>
      </c>
      <c r="B161" s="22"/>
      <c r="C161" s="22"/>
      <c r="D161" s="22"/>
      <c r="E161" s="22"/>
      <c r="F161" s="22"/>
      <c r="G161" s="31">
        <f>G160/7549.2</f>
        <v>0.005983073198947375</v>
      </c>
      <c r="H161" s="31"/>
    </row>
    <row r="162" spans="1:8" ht="15.75">
      <c r="A162" s="1"/>
      <c r="B162" s="1"/>
      <c r="C162" s="1"/>
      <c r="D162" s="1"/>
      <c r="E162" s="1"/>
      <c r="F162" s="5"/>
      <c r="G162" s="1"/>
      <c r="H162" s="13"/>
    </row>
    <row r="163" spans="1:8" ht="15.75">
      <c r="A163" s="1"/>
      <c r="B163" s="1"/>
      <c r="C163" s="1"/>
      <c r="D163" s="1"/>
      <c r="E163" s="1"/>
      <c r="F163" s="5"/>
      <c r="G163" s="1"/>
      <c r="H163" s="13"/>
    </row>
    <row r="164" spans="1:8" ht="15.75">
      <c r="A164" s="1"/>
      <c r="B164" s="1"/>
      <c r="C164" s="1"/>
      <c r="D164" s="1"/>
      <c r="E164" s="1"/>
      <c r="F164" s="5"/>
      <c r="G164" s="1"/>
      <c r="H164" s="13"/>
    </row>
    <row r="165" spans="1:8" ht="15.75">
      <c r="A165" s="1"/>
      <c r="B165" s="1"/>
      <c r="C165" s="1"/>
      <c r="D165" s="1"/>
      <c r="E165" s="1"/>
      <c r="F165" s="5"/>
      <c r="G165" s="1"/>
      <c r="H165" s="13"/>
    </row>
    <row r="166" spans="1:8" ht="15.75">
      <c r="A166" s="1"/>
      <c r="B166" s="1"/>
      <c r="C166" s="1"/>
      <c r="D166" s="1"/>
      <c r="E166" s="1"/>
      <c r="F166" s="5"/>
      <c r="G166" s="1"/>
      <c r="H166" s="13"/>
    </row>
    <row r="167" spans="1:8" ht="15.75">
      <c r="A167" s="1"/>
      <c r="B167" s="1"/>
      <c r="C167" s="1"/>
      <c r="D167" s="1"/>
      <c r="E167" s="1"/>
      <c r="F167" s="5"/>
      <c r="G167" s="1"/>
      <c r="H167" s="13"/>
    </row>
    <row r="168" spans="1:8" ht="15.75">
      <c r="A168" s="1"/>
      <c r="B168" s="1"/>
      <c r="C168" s="1"/>
      <c r="D168" s="1"/>
      <c r="E168" s="1"/>
      <c r="F168" s="5"/>
      <c r="G168" s="1"/>
      <c r="H168" s="13"/>
    </row>
    <row r="169" spans="1:8" ht="15.75">
      <c r="A169" s="1"/>
      <c r="B169" s="1"/>
      <c r="C169" s="1"/>
      <c r="D169" s="1"/>
      <c r="E169" s="1"/>
      <c r="F169" s="5"/>
      <c r="G169" s="1"/>
      <c r="H169" s="13"/>
    </row>
    <row r="170" spans="1:8" ht="15.75">
      <c r="A170" s="1"/>
      <c r="B170" s="1"/>
      <c r="C170" s="1"/>
      <c r="D170" s="1"/>
      <c r="E170" s="1"/>
      <c r="F170" s="5"/>
      <c r="G170" s="1"/>
      <c r="H170" s="13"/>
    </row>
    <row r="171" spans="1:8" ht="15.75">
      <c r="A171" s="1"/>
      <c r="B171" s="1"/>
      <c r="C171" s="1"/>
      <c r="D171" s="1"/>
      <c r="E171" s="1"/>
      <c r="F171" s="5"/>
      <c r="G171" s="1"/>
      <c r="H171" s="13"/>
    </row>
    <row r="172" spans="1:8" ht="15.75">
      <c r="A172" s="1"/>
      <c r="B172" s="1"/>
      <c r="C172" s="1"/>
      <c r="D172" s="1"/>
      <c r="E172" s="1"/>
      <c r="F172" s="5"/>
      <c r="G172" s="1"/>
      <c r="H172" s="13"/>
    </row>
    <row r="173" spans="1:8" ht="15.75">
      <c r="A173" s="1"/>
      <c r="B173" s="1"/>
      <c r="C173" s="1"/>
      <c r="D173" s="1"/>
      <c r="E173" s="1"/>
      <c r="F173" s="5"/>
      <c r="G173" s="1"/>
      <c r="H173" s="13"/>
    </row>
    <row r="174" spans="1:8" ht="15.75">
      <c r="A174" s="1"/>
      <c r="B174" s="1"/>
      <c r="C174" s="1"/>
      <c r="D174" s="1"/>
      <c r="E174" s="1"/>
      <c r="F174" s="5"/>
      <c r="G174" s="1"/>
      <c r="H174" s="13"/>
    </row>
    <row r="175" spans="1:8" ht="15.75">
      <c r="A175" s="1"/>
      <c r="B175" s="1"/>
      <c r="C175" s="1"/>
      <c r="D175" s="1"/>
      <c r="E175" s="1"/>
      <c r="F175" s="5"/>
      <c r="G175" s="1"/>
      <c r="H175" s="13"/>
    </row>
    <row r="176" spans="1:8" ht="15.75">
      <c r="A176" s="1"/>
      <c r="B176" s="1"/>
      <c r="C176" s="1"/>
      <c r="D176" s="1"/>
      <c r="E176" s="1"/>
      <c r="F176" s="5"/>
      <c r="G176" s="1"/>
      <c r="H176" s="13"/>
    </row>
    <row r="177" spans="1:8" ht="15.75">
      <c r="A177" s="1"/>
      <c r="B177" s="1"/>
      <c r="C177" s="1"/>
      <c r="D177" s="1"/>
      <c r="E177" s="1"/>
      <c r="F177" s="5"/>
      <c r="G177" s="1"/>
      <c r="H177" s="13"/>
    </row>
    <row r="178" spans="1:8" ht="15.75">
      <c r="A178" s="1"/>
      <c r="B178" s="1"/>
      <c r="C178" s="1"/>
      <c r="D178" s="1"/>
      <c r="E178" s="1"/>
      <c r="F178" s="5"/>
      <c r="G178" s="1"/>
      <c r="H178" s="13"/>
    </row>
    <row r="179" spans="1:8" ht="15.75">
      <c r="A179" s="1"/>
      <c r="B179" s="1"/>
      <c r="C179" s="1"/>
      <c r="D179" s="1"/>
      <c r="E179" s="1"/>
      <c r="F179" s="5"/>
      <c r="G179" s="1"/>
      <c r="H179" s="13"/>
    </row>
    <row r="180" spans="1:8" ht="15.75">
      <c r="A180" s="1"/>
      <c r="B180" s="1"/>
      <c r="C180" s="1"/>
      <c r="D180" s="1"/>
      <c r="E180" s="1"/>
      <c r="F180" s="5"/>
      <c r="G180" s="1"/>
      <c r="H180" s="13"/>
    </row>
    <row r="181" spans="1:8" ht="15.75">
      <c r="A181" s="1"/>
      <c r="B181" s="1"/>
      <c r="C181" s="1"/>
      <c r="D181" s="1"/>
      <c r="E181" s="1"/>
      <c r="F181" s="5"/>
      <c r="G181" s="1"/>
      <c r="H181" s="13"/>
    </row>
    <row r="182" spans="1:8" ht="15.75">
      <c r="A182" s="1"/>
      <c r="B182" s="1"/>
      <c r="C182" s="1"/>
      <c r="D182" s="1"/>
      <c r="E182" s="1"/>
      <c r="F182" s="5"/>
      <c r="G182" s="1"/>
      <c r="H182" s="13"/>
    </row>
    <row r="183" spans="1:8" ht="15.75">
      <c r="A183" s="1"/>
      <c r="B183" s="1"/>
      <c r="C183" s="1"/>
      <c r="D183" s="1"/>
      <c r="E183" s="1"/>
      <c r="F183" s="5"/>
      <c r="G183" s="1"/>
      <c r="H183" s="13"/>
    </row>
    <row r="184" spans="1:8" ht="15.75">
      <c r="A184" s="1"/>
      <c r="B184" s="1"/>
      <c r="C184" s="1"/>
      <c r="D184" s="1"/>
      <c r="E184" s="1"/>
      <c r="F184" s="5"/>
      <c r="G184" s="1"/>
      <c r="H184" s="13"/>
    </row>
    <row r="185" spans="1:8" ht="15.75">
      <c r="A185" s="1"/>
      <c r="B185" s="1"/>
      <c r="C185" s="1"/>
      <c r="D185" s="1"/>
      <c r="E185" s="1"/>
      <c r="F185" s="5"/>
      <c r="G185" s="1"/>
      <c r="H185" s="13"/>
    </row>
    <row r="186" spans="1:8" ht="15.75">
      <c r="A186" s="1"/>
      <c r="B186" s="1"/>
      <c r="C186" s="1"/>
      <c r="D186" s="1"/>
      <c r="E186" s="1"/>
      <c r="F186" s="5"/>
      <c r="G186" s="1"/>
      <c r="H186" s="13"/>
    </row>
    <row r="187" spans="1:8" ht="15.75">
      <c r="A187" s="1"/>
      <c r="B187" s="1"/>
      <c r="C187" s="1"/>
      <c r="D187" s="1"/>
      <c r="E187" s="1"/>
      <c r="F187" s="5"/>
      <c r="G187" s="1"/>
      <c r="H187" s="13"/>
    </row>
    <row r="188" spans="1:8" ht="15.75">
      <c r="A188" s="1"/>
      <c r="B188" s="1"/>
      <c r="C188" s="1"/>
      <c r="D188" s="1"/>
      <c r="E188" s="1"/>
      <c r="F188" s="5"/>
      <c r="G188" s="1"/>
      <c r="H188" s="13"/>
    </row>
    <row r="189" spans="1:8" ht="15.75">
      <c r="A189" s="1"/>
      <c r="B189" s="1"/>
      <c r="C189" s="1"/>
      <c r="D189" s="1"/>
      <c r="E189" s="1"/>
      <c r="F189" s="5"/>
      <c r="G189" s="1"/>
      <c r="H189" s="13"/>
    </row>
    <row r="190" spans="1:8" ht="15.75">
      <c r="A190" s="1"/>
      <c r="B190" s="1"/>
      <c r="C190" s="1"/>
      <c r="D190" s="1"/>
      <c r="E190" s="1"/>
      <c r="F190" s="5"/>
      <c r="G190" s="1"/>
      <c r="H190" s="13"/>
    </row>
    <row r="191" spans="1:8" ht="15.75">
      <c r="A191" s="1"/>
      <c r="B191" s="1"/>
      <c r="C191" s="1"/>
      <c r="D191" s="1"/>
      <c r="E191" s="1"/>
      <c r="F191" s="5"/>
      <c r="G191" s="1"/>
      <c r="H191" s="13"/>
    </row>
    <row r="192" spans="1:8" ht="15.75">
      <c r="A192" s="1"/>
      <c r="B192" s="1"/>
      <c r="C192" s="1"/>
      <c r="D192" s="1"/>
      <c r="E192" s="1"/>
      <c r="F192" s="5"/>
      <c r="G192" s="1"/>
      <c r="H192" s="13"/>
    </row>
    <row r="193" spans="1:8" ht="15.75">
      <c r="A193" s="1"/>
      <c r="B193" s="1"/>
      <c r="C193" s="1"/>
      <c r="D193" s="1"/>
      <c r="E193" s="1"/>
      <c r="F193" s="5"/>
      <c r="G193" s="1"/>
      <c r="H193" s="13"/>
    </row>
    <row r="194" spans="1:8" ht="15.75">
      <c r="A194" s="1"/>
      <c r="B194" s="1"/>
      <c r="C194" s="1"/>
      <c r="D194" s="1"/>
      <c r="E194" s="1"/>
      <c r="F194" s="5"/>
      <c r="G194" s="1"/>
      <c r="H194" s="13"/>
    </row>
    <row r="195" spans="1:8" ht="15.75">
      <c r="A195" s="1"/>
      <c r="B195" s="1"/>
      <c r="C195" s="1"/>
      <c r="D195" s="1"/>
      <c r="E195" s="1"/>
      <c r="F195" s="5"/>
      <c r="G195" s="1"/>
      <c r="H195" s="13"/>
    </row>
    <row r="196" spans="1:8" ht="15.75">
      <c r="A196" s="1"/>
      <c r="B196" s="1"/>
      <c r="C196" s="1"/>
      <c r="D196" s="1"/>
      <c r="E196" s="1"/>
      <c r="F196" s="5"/>
      <c r="G196" s="1"/>
      <c r="H196" s="13"/>
    </row>
    <row r="197" spans="1:8" ht="15.75">
      <c r="A197" s="1"/>
      <c r="B197" s="1"/>
      <c r="C197" s="1"/>
      <c r="D197" s="1"/>
      <c r="E197" s="1"/>
      <c r="F197" s="5"/>
      <c r="G197" s="1"/>
      <c r="H197" s="13"/>
    </row>
    <row r="198" spans="1:8" ht="15.75">
      <c r="A198" s="1"/>
      <c r="B198" s="1"/>
      <c r="C198" s="1"/>
      <c r="D198" s="1"/>
      <c r="E198" s="1"/>
      <c r="F198" s="5"/>
      <c r="G198" s="1"/>
      <c r="H198" s="13"/>
    </row>
    <row r="199" spans="1:8" ht="15.75">
      <c r="A199" s="1"/>
      <c r="B199" s="1"/>
      <c r="C199" s="1"/>
      <c r="D199" s="1"/>
      <c r="E199" s="1"/>
      <c r="F199" s="5"/>
      <c r="G199" s="1"/>
      <c r="H199" s="13"/>
    </row>
    <row r="200" spans="1:8" ht="15.75">
      <c r="A200" s="1"/>
      <c r="B200" s="1"/>
      <c r="C200" s="1"/>
      <c r="D200" s="1"/>
      <c r="E200" s="1"/>
      <c r="F200" s="5"/>
      <c r="G200" s="1"/>
      <c r="H200" s="13"/>
    </row>
    <row r="201" spans="1:8" ht="15.75">
      <c r="A201" s="1"/>
      <c r="B201" s="1"/>
      <c r="C201" s="1"/>
      <c r="D201" s="1"/>
      <c r="E201" s="1"/>
      <c r="F201" s="5"/>
      <c r="G201" s="1"/>
      <c r="H201" s="13"/>
    </row>
    <row r="202" spans="1:8" ht="15.75">
      <c r="A202" s="1"/>
      <c r="B202" s="1"/>
      <c r="C202" s="1"/>
      <c r="D202" s="1"/>
      <c r="E202" s="1"/>
      <c r="F202" s="5"/>
      <c r="G202" s="1"/>
      <c r="H202" s="13"/>
    </row>
    <row r="203" spans="1:8" ht="15.75">
      <c r="A203" s="1"/>
      <c r="B203" s="1"/>
      <c r="C203" s="1"/>
      <c r="D203" s="1"/>
      <c r="E203" s="1"/>
      <c r="F203" s="5"/>
      <c r="G203" s="1"/>
      <c r="H203" s="13"/>
    </row>
    <row r="204" spans="1:8" ht="15.75">
      <c r="A204" s="1"/>
      <c r="B204" s="1"/>
      <c r="C204" s="1"/>
      <c r="D204" s="1"/>
      <c r="E204" s="1"/>
      <c r="F204" s="5"/>
      <c r="G204" s="1"/>
      <c r="H204" s="13"/>
    </row>
    <row r="205" spans="1:8" ht="15.75">
      <c r="A205" s="1"/>
      <c r="B205" s="1"/>
      <c r="C205" s="1"/>
      <c r="D205" s="1"/>
      <c r="E205" s="1"/>
      <c r="F205" s="5"/>
      <c r="G205" s="1"/>
      <c r="H205" s="13"/>
    </row>
    <row r="206" spans="1:8" ht="15.75">
      <c r="A206" s="1"/>
      <c r="B206" s="1"/>
      <c r="C206" s="1"/>
      <c r="D206" s="1"/>
      <c r="E206" s="1"/>
      <c r="F206" s="5"/>
      <c r="G206" s="1"/>
      <c r="H206" s="13"/>
    </row>
    <row r="207" spans="1:8" ht="15.75">
      <c r="A207" s="1"/>
      <c r="B207" s="1"/>
      <c r="C207" s="1"/>
      <c r="D207" s="1"/>
      <c r="E207" s="1"/>
      <c r="F207" s="5"/>
      <c r="G207" s="1"/>
      <c r="H207" s="13"/>
    </row>
    <row r="208" spans="1:8" ht="15.75">
      <c r="A208" s="1"/>
      <c r="B208" s="1"/>
      <c r="C208" s="1"/>
      <c r="D208" s="1"/>
      <c r="E208" s="1"/>
      <c r="F208" s="5"/>
      <c r="G208" s="1"/>
      <c r="H208" s="13"/>
    </row>
    <row r="209" spans="1:8" ht="15.75">
      <c r="A209" s="1"/>
      <c r="B209" s="1"/>
      <c r="C209" s="1"/>
      <c r="D209" s="1"/>
      <c r="E209" s="1"/>
      <c r="F209" s="5"/>
      <c r="G209" s="1"/>
      <c r="H209" s="13"/>
    </row>
    <row r="210" spans="1:8" ht="15.75">
      <c r="A210" s="1"/>
      <c r="B210" s="1"/>
      <c r="C210" s="1"/>
      <c r="D210" s="1"/>
      <c r="E210" s="1"/>
      <c r="F210" s="5"/>
      <c r="G210" s="1"/>
      <c r="H210" s="13"/>
    </row>
    <row r="211" spans="1:8" ht="15.75">
      <c r="A211" s="1"/>
      <c r="B211" s="1"/>
      <c r="C211" s="1"/>
      <c r="D211" s="1"/>
      <c r="E211" s="1"/>
      <c r="F211" s="5"/>
      <c r="G211" s="1"/>
      <c r="H211" s="13"/>
    </row>
    <row r="212" spans="1:8" ht="15.75">
      <c r="A212" s="1"/>
      <c r="B212" s="1"/>
      <c r="C212" s="1"/>
      <c r="D212" s="1"/>
      <c r="E212" s="1"/>
      <c r="F212" s="5"/>
      <c r="G212" s="1"/>
      <c r="H212" s="13"/>
    </row>
    <row r="213" spans="1:8" ht="15.75">
      <c r="A213" s="1"/>
      <c r="B213" s="1"/>
      <c r="C213" s="1"/>
      <c r="D213" s="1"/>
      <c r="E213" s="1"/>
      <c r="F213" s="5"/>
      <c r="G213" s="1"/>
      <c r="H213" s="13"/>
    </row>
    <row r="214" spans="1:8" ht="15.75">
      <c r="A214" s="1"/>
      <c r="B214" s="1"/>
      <c r="C214" s="1"/>
      <c r="D214" s="1"/>
      <c r="E214" s="1"/>
      <c r="F214" s="5"/>
      <c r="G214" s="1"/>
      <c r="H214" s="13"/>
    </row>
    <row r="215" spans="1:8" ht="15.75">
      <c r="A215" s="1"/>
      <c r="B215" s="1"/>
      <c r="C215" s="1"/>
      <c r="D215" s="1"/>
      <c r="E215" s="1"/>
      <c r="F215" s="5"/>
      <c r="G215" s="1"/>
      <c r="H215" s="13"/>
    </row>
  </sheetData>
  <sheetProtection/>
  <mergeCells count="16">
    <mergeCell ref="A161:F161"/>
    <mergeCell ref="G161:H161"/>
    <mergeCell ref="G158:H158"/>
    <mergeCell ref="G159:H159"/>
    <mergeCell ref="G3:G5"/>
    <mergeCell ref="H3:H5"/>
    <mergeCell ref="C5:D5"/>
    <mergeCell ref="E5:F5"/>
    <mergeCell ref="A1:G1"/>
    <mergeCell ref="A160:F160"/>
    <mergeCell ref="G160:H160"/>
    <mergeCell ref="A2:A5"/>
    <mergeCell ref="B2:B5"/>
    <mergeCell ref="C2:H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2018-06-07T08:02:58Z</dcterms:modified>
  <cp:category/>
  <cp:version/>
  <cp:contentType/>
  <cp:contentStatus/>
</cp:coreProperties>
</file>