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externalLinks/externalLink136.xml" ContentType="application/vnd.openxmlformats-officedocument.spreadsheetml.externalLink+xml"/>
  <Override PartName="/xl/externalLinks/externalLink137.xml" ContentType="application/vnd.openxmlformats-officedocument.spreadsheetml.externalLink+xml"/>
  <Override PartName="/xl/externalLinks/externalLink138.xml" ContentType="application/vnd.openxmlformats-officedocument.spreadsheetml.externalLink+xml"/>
  <Override PartName="/xl/externalLinks/externalLink139.xml" ContentType="application/vnd.openxmlformats-officedocument.spreadsheetml.externalLink+xml"/>
  <Override PartName="/xl/externalLinks/externalLink140.xml" ContentType="application/vnd.openxmlformats-officedocument.spreadsheetml.externalLink+xml"/>
  <Override PartName="/xl/externalLinks/externalLink141.xml" ContentType="application/vnd.openxmlformats-officedocument.spreadsheetml.externalLink+xml"/>
  <Override PartName="/xl/externalLinks/externalLink142.xml" ContentType="application/vnd.openxmlformats-officedocument.spreadsheetml.externalLink+xml"/>
  <Override PartName="/xl/externalLinks/externalLink143.xml" ContentType="application/vnd.openxmlformats-officedocument.spreadsheetml.externalLink+xml"/>
  <Override PartName="/xl/externalLinks/externalLink144.xml" ContentType="application/vnd.openxmlformats-officedocument.spreadsheetml.externalLink+xml"/>
  <Override PartName="/xl/externalLinks/externalLink145.xml" ContentType="application/vnd.openxmlformats-officedocument.spreadsheetml.externalLink+xml"/>
  <Override PartName="/xl/externalLinks/externalLink146.xml" ContentType="application/vnd.openxmlformats-officedocument.spreadsheetml.externalLink+xml"/>
  <Override PartName="/xl/externalLinks/externalLink147.xml" ContentType="application/vnd.openxmlformats-officedocument.spreadsheetml.externalLink+xml"/>
  <Override PartName="/xl/externalLinks/externalLink148.xml" ContentType="application/vnd.openxmlformats-officedocument.spreadsheetml.externalLink+xml"/>
  <Override PartName="/xl/externalLinks/externalLink149.xml" ContentType="application/vnd.openxmlformats-officedocument.spreadsheetml.externalLink+xml"/>
  <Override PartName="/xl/externalLinks/externalLink150.xml" ContentType="application/vnd.openxmlformats-officedocument.spreadsheetml.externalLink+xml"/>
  <Override PartName="/xl/externalLinks/externalLink151.xml" ContentType="application/vnd.openxmlformats-officedocument.spreadsheetml.externalLink+xml"/>
  <Override PartName="/xl/externalLinks/externalLink152.xml" ContentType="application/vnd.openxmlformats-officedocument.spreadsheetml.externalLink+xml"/>
  <Override PartName="/xl/externalLinks/externalLink15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акаренко 2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  <externalReference r:id="rId138"/>
    <externalReference r:id="rId139"/>
    <externalReference r:id="rId140"/>
    <externalReference r:id="rId141"/>
    <externalReference r:id="rId142"/>
    <externalReference r:id="rId143"/>
    <externalReference r:id="rId144"/>
    <externalReference r:id="rId145"/>
    <externalReference r:id="rId146"/>
    <externalReference r:id="rId147"/>
    <externalReference r:id="rId148"/>
    <externalReference r:id="rId149"/>
    <externalReference r:id="rId150"/>
    <externalReference r:id="rId151"/>
    <externalReference r:id="rId152"/>
    <externalReference r:id="rId153"/>
    <externalReference r:id="rId154"/>
    <externalReference r:id="rId155"/>
    <externalReference r:id="rId156"/>
  </externalReferences>
  <definedNames/>
  <calcPr fullCalcOnLoad="1"/>
</workbook>
</file>

<file path=xl/sharedStrings.xml><?xml version="1.0" encoding="utf-8"?>
<sst xmlns="http://schemas.openxmlformats.org/spreadsheetml/2006/main" count="19" uniqueCount="18">
  <si>
    <t>Квартира</t>
  </si>
  <si>
    <t>Заводской номер счетчика</t>
  </si>
  <si>
    <t>Начало периода</t>
  </si>
  <si>
    <t>Конец периода</t>
  </si>
  <si>
    <t>Приращение за период по счетчикам</t>
  </si>
  <si>
    <t>Расход по ИПУ</t>
  </si>
  <si>
    <t>Расход по ОДПУ</t>
  </si>
  <si>
    <t>Расход на ОДН</t>
  </si>
  <si>
    <t>ОДН на 1 м2</t>
  </si>
  <si>
    <t>По нормативу, по среднему</t>
  </si>
  <si>
    <t>Показания прибора</t>
  </si>
  <si>
    <t xml:space="preserve"> кДж</t>
  </si>
  <si>
    <t>Гкал</t>
  </si>
  <si>
    <t>кДж</t>
  </si>
  <si>
    <t>Корректировка</t>
  </si>
  <si>
    <t>01.10.2018.  0:00:00</t>
  </si>
  <si>
    <t>28.10.2018. 0:00:00</t>
  </si>
  <si>
    <t>Показания приборов учета отопления за ОКТЯБРЬ  2018 г по адресу: г.Белгород ул.Макаренко д.26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</si>
</sst>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"/>
    <numFmt numFmtId="183" formatCode="0.0000"/>
    <numFmt numFmtId="184" formatCode="0.00000"/>
    <numFmt numFmtId="185" formatCode="#,##0.000"/>
    <numFmt numFmtId="186" formatCode="0.0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i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39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39" fillId="0" borderId="11" xfId="0" applyFont="1" applyBorder="1" applyAlignment="1">
      <alignment vertical="center"/>
    </xf>
    <xf numFmtId="0" fontId="39" fillId="0" borderId="12" xfId="0" applyFont="1" applyBorder="1" applyAlignment="1">
      <alignment vertical="center"/>
    </xf>
    <xf numFmtId="180" fontId="39" fillId="0" borderId="12" xfId="0" applyNumberFormat="1" applyFont="1" applyBorder="1" applyAlignment="1">
      <alignment vertical="center"/>
    </xf>
    <xf numFmtId="180" fontId="39" fillId="0" borderId="13" xfId="0" applyNumberFormat="1" applyFont="1" applyBorder="1" applyAlignment="1">
      <alignment vertical="center"/>
    </xf>
    <xf numFmtId="180" fontId="37" fillId="0" borderId="0" xfId="0" applyNumberFormat="1" applyFont="1" applyAlignment="1">
      <alignment/>
    </xf>
    <xf numFmtId="180" fontId="0" fillId="0" borderId="0" xfId="0" applyNumberFormat="1" applyAlignment="1">
      <alignment/>
    </xf>
    <xf numFmtId="0" fontId="39" fillId="0" borderId="10" xfId="0" applyFont="1" applyBorder="1" applyAlignment="1">
      <alignment vertical="center"/>
    </xf>
    <xf numFmtId="2" fontId="0" fillId="0" borderId="0" xfId="0" applyNumberFormat="1" applyAlignment="1">
      <alignment/>
    </xf>
    <xf numFmtId="0" fontId="39" fillId="33" borderId="10" xfId="0" applyFont="1" applyFill="1" applyBorder="1" applyAlignment="1">
      <alignment horizontal="center" vertical="center"/>
    </xf>
    <xf numFmtId="180" fontId="40" fillId="33" borderId="10" xfId="0" applyNumberFormat="1" applyFont="1" applyFill="1" applyBorder="1" applyAlignment="1">
      <alignment horizontal="center" vertical="center"/>
    </xf>
    <xf numFmtId="180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41" fillId="0" borderId="10" xfId="0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vertical="center"/>
    </xf>
    <xf numFmtId="180" fontId="40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180" fontId="40" fillId="0" borderId="10" xfId="0" applyNumberFormat="1" applyFont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3" xfId="0" applyNumberFormat="1" applyFont="1" applyFill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wrapText="1"/>
    </xf>
    <xf numFmtId="0" fontId="39" fillId="0" borderId="10" xfId="0" applyFont="1" applyBorder="1" applyAlignment="1">
      <alignment horizontal="left" vertical="center"/>
    </xf>
    <xf numFmtId="184" fontId="39" fillId="0" borderId="10" xfId="0" applyNumberFormat="1" applyFont="1" applyBorder="1" applyAlignment="1">
      <alignment horizontal="center" vertical="center"/>
    </xf>
    <xf numFmtId="180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externalLink" Target="externalLinks/externalLink128.xml" /><Relationship Id="rId132" Type="http://schemas.openxmlformats.org/officeDocument/2006/relationships/externalLink" Target="externalLinks/externalLink129.xml" /><Relationship Id="rId133" Type="http://schemas.openxmlformats.org/officeDocument/2006/relationships/externalLink" Target="externalLinks/externalLink130.xml" /><Relationship Id="rId134" Type="http://schemas.openxmlformats.org/officeDocument/2006/relationships/externalLink" Target="externalLinks/externalLink131.xml" /><Relationship Id="rId135" Type="http://schemas.openxmlformats.org/officeDocument/2006/relationships/externalLink" Target="externalLinks/externalLink132.xml" /><Relationship Id="rId136" Type="http://schemas.openxmlformats.org/officeDocument/2006/relationships/externalLink" Target="externalLinks/externalLink133.xml" /><Relationship Id="rId137" Type="http://schemas.openxmlformats.org/officeDocument/2006/relationships/externalLink" Target="externalLinks/externalLink134.xml" /><Relationship Id="rId138" Type="http://schemas.openxmlformats.org/officeDocument/2006/relationships/externalLink" Target="externalLinks/externalLink135.xml" /><Relationship Id="rId139" Type="http://schemas.openxmlformats.org/officeDocument/2006/relationships/externalLink" Target="externalLinks/externalLink136.xml" /><Relationship Id="rId140" Type="http://schemas.openxmlformats.org/officeDocument/2006/relationships/externalLink" Target="externalLinks/externalLink137.xml" /><Relationship Id="rId141" Type="http://schemas.openxmlformats.org/officeDocument/2006/relationships/externalLink" Target="externalLinks/externalLink138.xml" /><Relationship Id="rId142" Type="http://schemas.openxmlformats.org/officeDocument/2006/relationships/externalLink" Target="externalLinks/externalLink139.xml" /><Relationship Id="rId143" Type="http://schemas.openxmlformats.org/officeDocument/2006/relationships/externalLink" Target="externalLinks/externalLink140.xml" /><Relationship Id="rId144" Type="http://schemas.openxmlformats.org/officeDocument/2006/relationships/externalLink" Target="externalLinks/externalLink141.xml" /><Relationship Id="rId145" Type="http://schemas.openxmlformats.org/officeDocument/2006/relationships/externalLink" Target="externalLinks/externalLink142.xml" /><Relationship Id="rId146" Type="http://schemas.openxmlformats.org/officeDocument/2006/relationships/externalLink" Target="externalLinks/externalLink143.xml" /><Relationship Id="rId147" Type="http://schemas.openxmlformats.org/officeDocument/2006/relationships/externalLink" Target="externalLinks/externalLink144.xml" /><Relationship Id="rId148" Type="http://schemas.openxmlformats.org/officeDocument/2006/relationships/externalLink" Target="externalLinks/externalLink145.xml" /><Relationship Id="rId149" Type="http://schemas.openxmlformats.org/officeDocument/2006/relationships/externalLink" Target="externalLinks/externalLink146.xml" /><Relationship Id="rId150" Type="http://schemas.openxmlformats.org/officeDocument/2006/relationships/externalLink" Target="externalLinks/externalLink147.xml" /><Relationship Id="rId151" Type="http://schemas.openxmlformats.org/officeDocument/2006/relationships/externalLink" Target="externalLinks/externalLink148.xml" /><Relationship Id="rId152" Type="http://schemas.openxmlformats.org/officeDocument/2006/relationships/externalLink" Target="externalLinks/externalLink149.xml" /><Relationship Id="rId153" Type="http://schemas.openxmlformats.org/officeDocument/2006/relationships/externalLink" Target="externalLinks/externalLink150.xml" /><Relationship Id="rId154" Type="http://schemas.openxmlformats.org/officeDocument/2006/relationships/externalLink" Target="externalLinks/externalLink151.xml" /><Relationship Id="rId155" Type="http://schemas.openxmlformats.org/officeDocument/2006/relationships/externalLink" Target="externalLinks/externalLink152.xml" /><Relationship Id="rId156" Type="http://schemas.openxmlformats.org/officeDocument/2006/relationships/externalLink" Target="externalLinks/externalLink153.xml" /><Relationship Id="rId15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2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3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4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5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6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7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8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9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1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2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3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4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5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6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7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8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69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0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1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2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3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4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5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6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7.xls" TargetMode="External" /></Relationships>
</file>

<file path=xl/externalLinks/_rels/externalLink1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9.xls" TargetMode="External" /></Relationships>
</file>

<file path=xl/externalLinks/_rels/externalLink1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.xls" TargetMode="External" /></Relationships>
</file>

<file path=xl/externalLinks/_rels/externalLink1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0.xls" TargetMode="External" /></Relationships>
</file>

<file path=xl/externalLinks/_rels/externalLink1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1.xls" TargetMode="External" /></Relationships>
</file>

<file path=xl/externalLinks/_rels/externalLink1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2.xls" TargetMode="External" /></Relationships>
</file>

<file path=xl/externalLinks/_rels/externalLink1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3.xls" TargetMode="External" /></Relationships>
</file>

<file path=xl/externalLinks/_rels/externalLink1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4.xls" TargetMode="External" /></Relationships>
</file>

<file path=xl/externalLinks/_rels/externalLink1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5.xls" TargetMode="External" /></Relationships>
</file>

<file path=xl/externalLinks/_rels/externalLink1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6.xls" TargetMode="External" /></Relationships>
</file>

<file path=xl/externalLinks/_rels/externalLink1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7.xls" TargetMode="External" /></Relationships>
</file>

<file path=xl/externalLinks/_rels/externalLink1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8.xls" TargetMode="External" /></Relationships>
</file>

<file path=xl/externalLinks/_rels/externalLink1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8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0.xls" TargetMode="External" /></Relationships>
</file>

<file path=xl/externalLinks/_rels/externalLink1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.xls" TargetMode="External" /></Relationships>
</file>

<file path=xl/externalLinks/_rels/externalLink1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0.xls" TargetMode="External" /></Relationships>
</file>

<file path=xl/externalLinks/_rels/externalLink1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1.xls" TargetMode="External" /></Relationships>
</file>

<file path=xl/externalLinks/_rels/externalLink1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2.xls" TargetMode="External" /></Relationships>
</file>

<file path=xl/externalLinks/_rels/externalLink1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3.xls" TargetMode="External" /></Relationships>
</file>

<file path=xl/externalLinks/_rels/externalLink1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4.xls" TargetMode="External" /></Relationships>
</file>

<file path=xl/externalLinks/_rels/externalLink1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5.xls" TargetMode="External" /></Relationships>
</file>

<file path=xl/externalLinks/_rels/externalLink1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6.xls" TargetMode="External" /></Relationships>
</file>

<file path=xl/externalLinks/_rels/externalLink1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7.xls" TargetMode="External" /></Relationships>
</file>

<file path=xl/externalLinks/_rels/externalLink1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8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1.xls" TargetMode="External" /></Relationships>
</file>

<file path=xl/externalLinks/_rels/externalLink1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99.xls" TargetMode="External" /></Relationships>
</file>

<file path=xl/externalLinks/_rels/externalLink1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78.xls" TargetMode="External" /></Relationships>
</file>

<file path=xl/externalLinks/_rels/externalLink1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7.xls" TargetMode="External" /></Relationships>
</file>

<file path=xl/externalLinks/_rels/externalLink15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Documents\&#1051;&#1072;&#1088;&#1080;&#1089;&#1072;\&#1050;&#1086;&#1090;&#1077;&#1083;&#1100;&#1085;&#1099;&#1077;\&#1058;&#1069;%20(&#1090;&#1077;&#1087;&#1083;&#1086;&#1089;&#1095;&#1077;&#1090;&#1095;&#1080;&#1082;&#1080;)\&#1058;&#1077;&#1087;&#1083;&#1086;&#1089;&#1095;&#1077;&#1090;&#1095;&#1080;&#1082;&#1080;%202018%20&#1075;\&#1052;&#1072;&#1082;&#1072;&#1088;&#1077;&#1085;&#1082;&#1086;-&#1064;&#1091;&#1084;&#1080;&#1083;&#1086;&#1074;&#1072;%202018%20&#1075;\&#1054;&#1082;&#1090;&#1103;&#1073;&#1088;&#1100;%2018%20&#1075;\&#1054;&#1082;&#1090;&#1103;&#1073;&#1088;&#1100;%202018%20&#1075;,%20&#1076;&#1086;&#1089;&#1095;&#1080;&#1090;&#1072;&#1090;&#1100;%20&#1047;&#1072;&#1088;&#1077;%20%20&#1086;&#1089;&#1090;&#1072;&#1090;%20&#1089;%20&#1084;&#1072;&#1088;&#1090;&#1072;\&#1064;&#1091;&#1084;&#1080;&#1083;&#1086;&#1074;&#1072;-&#1052;&#1072;&#1082;&#1072;&#1088;&#1077;&#1085;&#1082;&#1086;%20&#1086;&#1082;&#1090;&#1103;&#1073;&#1088;&#1100;%202018%20&#1075;,%20&#1069;&#1057;&#1050;%20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8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29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1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2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4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5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6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7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8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39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0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1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3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4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5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6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7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8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4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0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52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6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7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8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0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1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2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4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5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6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7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8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29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0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1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2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4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5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6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8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39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0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1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3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4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5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6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7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8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49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0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6,%20&#1082;&#1074;.%20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"/>
    </sheetNames>
    <sheetDataSet>
      <sheetData sheetId="0">
        <row r="9">
          <cell r="C9" t="str">
            <v>1</v>
          </cell>
        </row>
        <row r="15">
          <cell r="D15" t="str">
            <v>57-14782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7"/>
    </sheetNames>
    <sheetDataSet>
      <sheetData sheetId="0">
        <row r="9">
          <cell r="C9" t="str">
            <v>107</v>
          </cell>
        </row>
        <row r="15">
          <cell r="D15" t="str">
            <v>57-14596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2"/>
    </sheetNames>
    <sheetDataSet>
      <sheetData sheetId="0">
        <row r="9">
          <cell r="C9" t="str">
            <v>52</v>
          </cell>
        </row>
        <row r="15">
          <cell r="D15" t="str">
            <v>57-14170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3"/>
    </sheetNames>
    <sheetDataSet>
      <sheetData sheetId="0">
        <row r="9">
          <cell r="C9" t="str">
            <v>53</v>
          </cell>
        </row>
        <row r="15">
          <cell r="D15" t="str">
            <v>57-14226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4"/>
    </sheetNames>
    <sheetDataSet>
      <sheetData sheetId="0">
        <row r="9">
          <cell r="C9" t="str">
            <v>54</v>
          </cell>
        </row>
        <row r="15">
          <cell r="D15" t="str">
            <v>57-14392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5"/>
    </sheetNames>
    <sheetDataSet>
      <sheetData sheetId="0">
        <row r="9">
          <cell r="C9" t="str">
            <v>55</v>
          </cell>
        </row>
        <row r="15">
          <cell r="D15" t="str">
            <v>57-14686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6"/>
    </sheetNames>
    <sheetDataSet>
      <sheetData sheetId="0">
        <row r="9">
          <cell r="C9" t="str">
            <v>56</v>
          </cell>
        </row>
        <row r="15">
          <cell r="D15" t="str">
            <v>57-14418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7"/>
    </sheetNames>
    <sheetDataSet>
      <sheetData sheetId="0">
        <row r="9">
          <cell r="C9" t="str">
            <v>57</v>
          </cell>
        </row>
        <row r="15">
          <cell r="D15" t="str">
            <v>57-14154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8"/>
    </sheetNames>
    <sheetDataSet>
      <sheetData sheetId="0">
        <row r="9">
          <cell r="C9" t="str">
            <v>58</v>
          </cell>
        </row>
        <row r="15">
          <cell r="D15" t="str">
            <v>57-14674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9"/>
    </sheetNames>
    <sheetDataSet>
      <sheetData sheetId="0">
        <row r="9">
          <cell r="C9" t="str">
            <v>59</v>
          </cell>
        </row>
        <row r="15">
          <cell r="D15" t="str">
            <v>57-14294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"/>
    </sheetNames>
    <sheetDataSet>
      <sheetData sheetId="0">
        <row r="9">
          <cell r="C9" t="str">
            <v>6</v>
          </cell>
        </row>
        <row r="15">
          <cell r="D15" t="str">
            <v>57-14214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0"/>
    </sheetNames>
    <sheetDataSet>
      <sheetData sheetId="0">
        <row r="9">
          <cell r="C9" t="str">
            <v>60</v>
          </cell>
        </row>
        <row r="15">
          <cell r="D15" t="str">
            <v>57-14740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8"/>
    </sheetNames>
    <sheetDataSet>
      <sheetData sheetId="0">
        <row r="9">
          <cell r="C9" t="str">
            <v>108</v>
          </cell>
        </row>
        <row r="15">
          <cell r="D15" t="str">
            <v>57-14338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1"/>
    </sheetNames>
    <sheetDataSet>
      <sheetData sheetId="0">
        <row r="9">
          <cell r="C9" t="str">
            <v>61</v>
          </cell>
        </row>
        <row r="15">
          <cell r="D15" t="str">
            <v>57-14292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2"/>
    </sheetNames>
    <sheetDataSet>
      <sheetData sheetId="0">
        <row r="9">
          <cell r="C9" t="str">
            <v>62</v>
          </cell>
        </row>
        <row r="15">
          <cell r="D15" t="str">
            <v>57-14252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3"/>
    </sheetNames>
    <sheetDataSet>
      <sheetData sheetId="0">
        <row r="9">
          <cell r="C9" t="str">
            <v>63</v>
          </cell>
        </row>
        <row r="15">
          <cell r="D15" t="str">
            <v>57-14554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4"/>
    </sheetNames>
    <sheetDataSet>
      <sheetData sheetId="0">
        <row r="9">
          <cell r="C9" t="str">
            <v>64</v>
          </cell>
        </row>
        <row r="15">
          <cell r="D15" t="str">
            <v>57-14688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5"/>
    </sheetNames>
    <sheetDataSet>
      <sheetData sheetId="0">
        <row r="9">
          <cell r="C9" t="str">
            <v>65</v>
          </cell>
        </row>
        <row r="15">
          <cell r="D15" t="str">
            <v>57-14710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6"/>
    </sheetNames>
    <sheetDataSet>
      <sheetData sheetId="0">
        <row r="9">
          <cell r="C9" t="str">
            <v>66</v>
          </cell>
        </row>
        <row r="15">
          <cell r="D15" t="str">
            <v>57-14630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7"/>
    </sheetNames>
    <sheetDataSet>
      <sheetData sheetId="0">
        <row r="9">
          <cell r="C9" t="str">
            <v>67</v>
          </cell>
        </row>
        <row r="15">
          <cell r="D15" t="str">
            <v>57-14682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8"/>
    </sheetNames>
    <sheetDataSet>
      <sheetData sheetId="0">
        <row r="9">
          <cell r="C9" t="str">
            <v>68</v>
          </cell>
        </row>
        <row r="15">
          <cell r="D15" t="str">
            <v>57-14122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69"/>
    </sheetNames>
    <sheetDataSet>
      <sheetData sheetId="0">
        <row r="9">
          <cell r="C9" t="str">
            <v>69</v>
          </cell>
        </row>
        <row r="15">
          <cell r="D15" t="str">
            <v>57-14222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"/>
    </sheetNames>
    <sheetDataSet>
      <sheetData sheetId="0">
        <row r="9">
          <cell r="C9" t="str">
            <v>7</v>
          </cell>
        </row>
        <row r="15">
          <cell r="D15" t="str">
            <v>57-14406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9"/>
    </sheetNames>
    <sheetDataSet>
      <sheetData sheetId="0">
        <row r="9">
          <cell r="C9" t="str">
            <v>109</v>
          </cell>
        </row>
        <row r="15">
          <cell r="D15" t="str">
            <v>57-14678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0"/>
    </sheetNames>
    <sheetDataSet>
      <sheetData sheetId="0">
        <row r="9">
          <cell r="C9" t="str">
            <v>70</v>
          </cell>
        </row>
        <row r="15">
          <cell r="D15" t="str">
            <v>57-14194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1"/>
    </sheetNames>
    <sheetDataSet>
      <sheetData sheetId="0">
        <row r="9">
          <cell r="C9" t="str">
            <v>71</v>
          </cell>
        </row>
        <row r="15">
          <cell r="D15" t="str">
            <v>57-14296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2"/>
    </sheetNames>
    <sheetDataSet>
      <sheetData sheetId="0">
        <row r="9">
          <cell r="C9" t="str">
            <v>72</v>
          </cell>
        </row>
        <row r="15">
          <cell r="D15" t="str">
            <v>57-14312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3"/>
    </sheetNames>
    <sheetDataSet>
      <sheetData sheetId="0">
        <row r="9">
          <cell r="C9" t="str">
            <v>73</v>
          </cell>
        </row>
        <row r="15">
          <cell r="D15" t="str">
            <v>57-14348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4"/>
    </sheetNames>
    <sheetDataSet>
      <sheetData sheetId="0">
        <row r="9">
          <cell r="C9" t="str">
            <v>74</v>
          </cell>
        </row>
        <row r="15">
          <cell r="D15" t="str">
            <v>57-14922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5"/>
    </sheetNames>
    <sheetDataSet>
      <sheetData sheetId="0">
        <row r="9">
          <cell r="C9" t="str">
            <v>75</v>
          </cell>
        </row>
        <row r="15">
          <cell r="D15" t="str">
            <v>57-14580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6"/>
    </sheetNames>
    <sheetDataSet>
      <sheetData sheetId="0">
        <row r="9">
          <cell r="C9" t="str">
            <v>76</v>
          </cell>
        </row>
        <row r="15">
          <cell r="D15" t="str">
            <v>57-14218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7"/>
    </sheetNames>
    <sheetDataSet>
      <sheetData sheetId="0">
        <row r="9">
          <cell r="C9" t="str">
            <v>77</v>
          </cell>
        </row>
        <row r="15">
          <cell r="D15" t="str">
            <v>57-14152</v>
          </cell>
        </row>
      </sheetData>
    </sheetDataSet>
  </externalBook>
</externalLink>
</file>

<file path=xl/externalLinks/externalLink1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9"/>
    </sheetNames>
    <sheetDataSet>
      <sheetData sheetId="0">
        <row r="9">
          <cell r="C9" t="str">
            <v>79</v>
          </cell>
        </row>
        <row r="15">
          <cell r="D15" t="str">
            <v>57-14546</v>
          </cell>
        </row>
      </sheetData>
    </sheetDataSet>
  </externalBook>
</externalLink>
</file>

<file path=xl/externalLinks/externalLink1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"/>
    </sheetNames>
    <sheetDataSet>
      <sheetData sheetId="0">
        <row r="9">
          <cell r="C9" t="str">
            <v>8</v>
          </cell>
        </row>
        <row r="15">
          <cell r="D15" t="str">
            <v>57-14824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"/>
    </sheetNames>
    <sheetDataSet>
      <sheetData sheetId="0">
        <row r="9">
          <cell r="C9" t="str">
            <v>11</v>
          </cell>
        </row>
        <row r="15">
          <cell r="D15" t="str">
            <v>57-14726</v>
          </cell>
        </row>
      </sheetData>
    </sheetDataSet>
  </externalBook>
</externalLink>
</file>

<file path=xl/externalLinks/externalLink1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0"/>
    </sheetNames>
    <sheetDataSet>
      <sheetData sheetId="0">
        <row r="9">
          <cell r="C9" t="str">
            <v>80</v>
          </cell>
        </row>
        <row r="15">
          <cell r="D15" t="str">
            <v>57-14712</v>
          </cell>
        </row>
      </sheetData>
    </sheetDataSet>
  </externalBook>
</externalLink>
</file>

<file path=xl/externalLinks/externalLink1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1"/>
    </sheetNames>
    <sheetDataSet>
      <sheetData sheetId="0">
        <row r="9">
          <cell r="C9" t="str">
            <v>81</v>
          </cell>
        </row>
        <row r="15">
          <cell r="D15" t="str">
            <v>57-14520</v>
          </cell>
        </row>
      </sheetData>
    </sheetDataSet>
  </externalBook>
</externalLink>
</file>

<file path=xl/externalLinks/externalLink1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2"/>
    </sheetNames>
    <sheetDataSet>
      <sheetData sheetId="0">
        <row r="9">
          <cell r="C9" t="str">
            <v>82</v>
          </cell>
        </row>
        <row r="15">
          <cell r="D15" t="str">
            <v>57-14822</v>
          </cell>
        </row>
      </sheetData>
    </sheetDataSet>
  </externalBook>
</externalLink>
</file>

<file path=xl/externalLinks/externalLink1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3"/>
    </sheetNames>
    <sheetDataSet>
      <sheetData sheetId="0">
        <row r="9">
          <cell r="C9" t="str">
            <v>83</v>
          </cell>
        </row>
        <row r="15">
          <cell r="D15" t="str">
            <v>57-14910</v>
          </cell>
        </row>
      </sheetData>
    </sheetDataSet>
  </externalBook>
</externalLink>
</file>

<file path=xl/externalLinks/externalLink1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4"/>
    </sheetNames>
    <sheetDataSet>
      <sheetData sheetId="0">
        <row r="9">
          <cell r="C9" t="str">
            <v>84</v>
          </cell>
        </row>
        <row r="15">
          <cell r="D15" t="str">
            <v>57-14556</v>
          </cell>
        </row>
      </sheetData>
    </sheetDataSet>
  </externalBook>
</externalLink>
</file>

<file path=xl/externalLinks/externalLink1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5"/>
    </sheetNames>
    <sheetDataSet>
      <sheetData sheetId="0">
        <row r="9">
          <cell r="C9" t="str">
            <v>85</v>
          </cell>
        </row>
        <row r="15">
          <cell r="D15" t="str">
            <v>57-14734</v>
          </cell>
        </row>
      </sheetData>
    </sheetDataSet>
  </externalBook>
</externalLink>
</file>

<file path=xl/externalLinks/externalLink1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6"/>
    </sheetNames>
    <sheetDataSet>
      <sheetData sheetId="0">
        <row r="9">
          <cell r="C9" t="str">
            <v>86</v>
          </cell>
        </row>
        <row r="15">
          <cell r="D15" t="str">
            <v>57-14130</v>
          </cell>
        </row>
      </sheetData>
    </sheetDataSet>
  </externalBook>
</externalLink>
</file>

<file path=xl/externalLinks/externalLink1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7"/>
    </sheetNames>
    <sheetDataSet>
      <sheetData sheetId="0">
        <row r="9">
          <cell r="C9" t="str">
            <v>87</v>
          </cell>
        </row>
        <row r="15">
          <cell r="D15" t="str">
            <v>57-14282</v>
          </cell>
        </row>
      </sheetData>
    </sheetDataSet>
  </externalBook>
</externalLink>
</file>

<file path=xl/externalLinks/externalLink1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8"/>
    </sheetNames>
    <sheetDataSet>
      <sheetData sheetId="0">
        <row r="9">
          <cell r="C9" t="str">
            <v>88</v>
          </cell>
        </row>
        <row r="15">
          <cell r="D15" t="str">
            <v>57-14262</v>
          </cell>
        </row>
      </sheetData>
    </sheetDataSet>
  </externalBook>
</externalLink>
</file>

<file path=xl/externalLinks/externalLink1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89"/>
    </sheetNames>
    <sheetDataSet>
      <sheetData sheetId="0">
        <row r="9">
          <cell r="C9" t="str">
            <v>89</v>
          </cell>
        </row>
        <row r="15">
          <cell r="D15" t="str">
            <v>57-14264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0"/>
    </sheetNames>
    <sheetDataSet>
      <sheetData sheetId="0">
        <row r="9">
          <cell r="C9" t="str">
            <v>110</v>
          </cell>
        </row>
        <row r="15">
          <cell r="D15" t="str">
            <v>57-14168</v>
          </cell>
        </row>
      </sheetData>
    </sheetDataSet>
  </externalBook>
</externalLink>
</file>

<file path=xl/externalLinks/externalLink1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"/>
    </sheetNames>
    <sheetDataSet>
      <sheetData sheetId="0">
        <row r="9">
          <cell r="C9" t="str">
            <v>9</v>
          </cell>
        </row>
        <row r="15">
          <cell r="D15" t="str">
            <v>57-14778</v>
          </cell>
        </row>
      </sheetData>
    </sheetDataSet>
  </externalBook>
</externalLink>
</file>

<file path=xl/externalLinks/externalLink1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0"/>
    </sheetNames>
    <sheetDataSet>
      <sheetData sheetId="0">
        <row r="9">
          <cell r="C9" t="str">
            <v>90</v>
          </cell>
        </row>
        <row r="15">
          <cell r="D15" t="str">
            <v>57-14424</v>
          </cell>
        </row>
      </sheetData>
    </sheetDataSet>
  </externalBook>
</externalLink>
</file>

<file path=xl/externalLinks/externalLink1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1"/>
    </sheetNames>
    <sheetDataSet>
      <sheetData sheetId="0">
        <row r="9">
          <cell r="C9" t="str">
            <v>91</v>
          </cell>
        </row>
        <row r="15">
          <cell r="D15" t="str">
            <v>57-14274</v>
          </cell>
        </row>
      </sheetData>
    </sheetDataSet>
  </externalBook>
</externalLink>
</file>

<file path=xl/externalLinks/externalLink1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2"/>
    </sheetNames>
    <sheetDataSet>
      <sheetData sheetId="0">
        <row r="9">
          <cell r="C9" t="str">
            <v>92</v>
          </cell>
        </row>
        <row r="15">
          <cell r="D15" t="str">
            <v>57-14164</v>
          </cell>
        </row>
      </sheetData>
    </sheetDataSet>
  </externalBook>
</externalLink>
</file>

<file path=xl/externalLinks/externalLink1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3"/>
    </sheetNames>
    <sheetDataSet>
      <sheetData sheetId="0">
        <row r="9">
          <cell r="C9" t="str">
            <v>93</v>
          </cell>
        </row>
        <row r="15">
          <cell r="D15" t="str">
            <v>57-14900</v>
          </cell>
        </row>
      </sheetData>
    </sheetDataSet>
  </externalBook>
</externalLink>
</file>

<file path=xl/externalLinks/externalLink1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4"/>
    </sheetNames>
    <sheetDataSet>
      <sheetData sheetId="0">
        <row r="9">
          <cell r="C9" t="str">
            <v>94</v>
          </cell>
        </row>
        <row r="15">
          <cell r="D15" t="str">
            <v>57-14584</v>
          </cell>
        </row>
      </sheetData>
    </sheetDataSet>
  </externalBook>
</externalLink>
</file>

<file path=xl/externalLinks/externalLink1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5"/>
    </sheetNames>
    <sheetDataSet>
      <sheetData sheetId="0">
        <row r="9">
          <cell r="C9" t="str">
            <v>95</v>
          </cell>
        </row>
        <row r="15">
          <cell r="D15" t="str">
            <v>57-14652</v>
          </cell>
        </row>
      </sheetData>
    </sheetDataSet>
  </externalBook>
</externalLink>
</file>

<file path=xl/externalLinks/externalLink1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6"/>
    </sheetNames>
    <sheetDataSet>
      <sheetData sheetId="0">
        <row r="9">
          <cell r="C9" t="str">
            <v>96</v>
          </cell>
        </row>
        <row r="15">
          <cell r="D15" t="str">
            <v>57-14350</v>
          </cell>
        </row>
      </sheetData>
    </sheetDataSet>
  </externalBook>
</externalLink>
</file>

<file path=xl/externalLinks/externalLink1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7"/>
    </sheetNames>
    <sheetDataSet>
      <sheetData sheetId="0">
        <row r="9">
          <cell r="C9" t="str">
            <v>97</v>
          </cell>
        </row>
        <row r="15">
          <cell r="D15" t="str">
            <v>57-14422</v>
          </cell>
        </row>
      </sheetData>
    </sheetDataSet>
  </externalBook>
</externalLink>
</file>

<file path=xl/externalLinks/externalLink1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8"/>
    </sheetNames>
    <sheetDataSet>
      <sheetData sheetId="0">
        <row r="9">
          <cell r="C9" t="str">
            <v>98</v>
          </cell>
        </row>
        <row r="15">
          <cell r="D15" t="str">
            <v>57-14852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1"/>
    </sheetNames>
    <sheetDataSet>
      <sheetData sheetId="0">
        <row r="9">
          <cell r="C9" t="str">
            <v>111</v>
          </cell>
        </row>
        <row r="15">
          <cell r="D15" t="str">
            <v>57-14626</v>
          </cell>
        </row>
      </sheetData>
    </sheetDataSet>
  </externalBook>
</externalLink>
</file>

<file path=xl/externalLinks/externalLink1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99"/>
    </sheetNames>
    <sheetDataSet>
      <sheetData sheetId="0">
        <row r="9">
          <cell r="C9" t="str">
            <v>99</v>
          </cell>
        </row>
        <row r="15">
          <cell r="D15" t="str">
            <v>57-14548</v>
          </cell>
        </row>
      </sheetData>
    </sheetDataSet>
  </externalBook>
</externalLink>
</file>

<file path=xl/externalLinks/externalLink1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78"/>
    </sheetNames>
    <sheetDataSet>
      <sheetData sheetId="0">
        <row r="9">
          <cell r="C9" t="str">
            <v>78</v>
          </cell>
        </row>
        <row r="15">
          <cell r="D15" t="str">
            <v>57-14322</v>
          </cell>
        </row>
      </sheetData>
    </sheetDataSet>
  </externalBook>
</externalLink>
</file>

<file path=xl/externalLinks/externalLink1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37</v>
          </cell>
        </row>
        <row r="15">
          <cell r="D15" t="str">
            <v>57-14756</v>
          </cell>
        </row>
      </sheetData>
    </sheetDataSet>
  </externalBook>
</externalLink>
</file>

<file path=xl/externalLinks/externalLink153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ля РКЦ"/>
      <sheetName val="Сводная для УК"/>
      <sheetName val="Макаренко 22"/>
      <sheetName val="Макаренко 24"/>
      <sheetName val="Макаренко 26"/>
      <sheetName val="Шумилова 6"/>
      <sheetName val="Шумилова 8 "/>
      <sheetName val="Шумилова 10"/>
      <sheetName val="Лист2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2"/>
    </sheetNames>
    <sheetDataSet>
      <sheetData sheetId="0">
        <row r="9">
          <cell r="C9" t="str">
            <v>112</v>
          </cell>
        </row>
        <row r="15">
          <cell r="D15" t="str">
            <v>57-14182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3"/>
    </sheetNames>
    <sheetDataSet>
      <sheetData sheetId="0">
        <row r="9">
          <cell r="C9" t="str">
            <v>113</v>
          </cell>
        </row>
        <row r="15">
          <cell r="D15" t="str">
            <v>57-14158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4"/>
    </sheetNames>
    <sheetDataSet>
      <sheetData sheetId="0">
        <row r="9">
          <cell r="C9" t="str">
            <v>114</v>
          </cell>
        </row>
        <row r="15">
          <cell r="D15" t="str">
            <v>57-14260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5"/>
    </sheetNames>
    <sheetDataSet>
      <sheetData sheetId="0">
        <row r="9">
          <cell r="C9" t="str">
            <v>115</v>
          </cell>
        </row>
        <row r="15">
          <cell r="D15" t="str">
            <v>57-14254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"/>
    </sheetNames>
    <sheetDataSet>
      <sheetData sheetId="0">
        <row r="9">
          <cell r="C9" t="str">
            <v>10</v>
          </cell>
        </row>
        <row r="15">
          <cell r="D15" t="str">
            <v>57-14482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6"/>
    </sheetNames>
    <sheetDataSet>
      <sheetData sheetId="0">
        <row r="9">
          <cell r="C9" t="str">
            <v>116</v>
          </cell>
        </row>
        <row r="15">
          <cell r="D15" t="str">
            <v>57-14160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7"/>
    </sheetNames>
    <sheetDataSet>
      <sheetData sheetId="0">
        <row r="9">
          <cell r="C9" t="str">
            <v>117</v>
          </cell>
        </row>
        <row r="15">
          <cell r="D15" t="str">
            <v>57-14174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8"/>
    </sheetNames>
    <sheetDataSet>
      <sheetData sheetId="0">
        <row r="9">
          <cell r="C9" t="str">
            <v>118</v>
          </cell>
        </row>
        <row r="15">
          <cell r="D15" t="str">
            <v>57-14516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19"/>
    </sheetNames>
    <sheetDataSet>
      <sheetData sheetId="0">
        <row r="9">
          <cell r="C9" t="str">
            <v>119</v>
          </cell>
        </row>
        <row r="15">
          <cell r="D15" t="str">
            <v>57-14550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"/>
    </sheetNames>
    <sheetDataSet>
      <sheetData sheetId="0">
        <row r="9">
          <cell r="C9" t="str">
            <v>12</v>
          </cell>
        </row>
        <row r="15">
          <cell r="D15" t="str">
            <v>57-14540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0"/>
    </sheetNames>
    <sheetDataSet>
      <sheetData sheetId="0">
        <row r="9">
          <cell r="C9" t="str">
            <v>120</v>
          </cell>
        </row>
        <row r="15">
          <cell r="D15" t="str">
            <v>57-14314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1"/>
    </sheetNames>
    <sheetDataSet>
      <sheetData sheetId="0">
        <row r="9">
          <cell r="C9" t="str">
            <v>121</v>
          </cell>
        </row>
        <row r="15">
          <cell r="D15" t="str">
            <v>57-14178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2"/>
    </sheetNames>
    <sheetDataSet>
      <sheetData sheetId="0">
        <row r="9">
          <cell r="C9" t="str">
            <v>122</v>
          </cell>
        </row>
        <row r="15">
          <cell r="D15" t="str">
            <v>57-14402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3"/>
    </sheetNames>
    <sheetDataSet>
      <sheetData sheetId="0">
        <row r="9">
          <cell r="C9" t="str">
            <v>123</v>
          </cell>
        </row>
        <row r="15">
          <cell r="D15" t="str">
            <v>57-14190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4"/>
    </sheetNames>
    <sheetDataSet>
      <sheetData sheetId="0">
        <row r="9">
          <cell r="C9" t="str">
            <v>124</v>
          </cell>
        </row>
        <row r="15">
          <cell r="D15" t="str">
            <v>57-14420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0"/>
    </sheetNames>
    <sheetDataSet>
      <sheetData sheetId="0">
        <row r="9">
          <cell r="C9" t="str">
            <v>100</v>
          </cell>
        </row>
        <row r="15">
          <cell r="D15" t="str">
            <v>57-14302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5"/>
    </sheetNames>
    <sheetDataSet>
      <sheetData sheetId="0">
        <row r="9">
          <cell r="C9" t="str">
            <v>125</v>
          </cell>
        </row>
        <row r="15">
          <cell r="D15" t="str">
            <v>57-14848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6"/>
    </sheetNames>
    <sheetDataSet>
      <sheetData sheetId="0">
        <row r="9">
          <cell r="C9" t="str">
            <v>126</v>
          </cell>
        </row>
        <row r="15">
          <cell r="D15" t="str">
            <v>57-14830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7"/>
    </sheetNames>
    <sheetDataSet>
      <sheetData sheetId="0">
        <row r="9">
          <cell r="C9" t="str">
            <v>127</v>
          </cell>
        </row>
        <row r="15">
          <cell r="D15" t="str">
            <v>57-14368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8"/>
    </sheetNames>
    <sheetDataSet>
      <sheetData sheetId="0">
        <row r="9">
          <cell r="C9" t="str">
            <v>128</v>
          </cell>
        </row>
        <row r="15">
          <cell r="D15" t="str">
            <v>57-14490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29"/>
    </sheetNames>
    <sheetDataSet>
      <sheetData sheetId="0">
        <row r="9">
          <cell r="C9" t="str">
            <v>129</v>
          </cell>
        </row>
        <row r="15">
          <cell r="D15" t="str">
            <v>57-14462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"/>
    </sheetNames>
    <sheetDataSet>
      <sheetData sheetId="0">
        <row r="9">
          <cell r="C9" t="str">
            <v>13</v>
          </cell>
        </row>
        <row r="15">
          <cell r="D15" t="str">
            <v>57-14478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0"/>
    </sheetNames>
    <sheetDataSet>
      <sheetData sheetId="0">
        <row r="9">
          <cell r="C9" t="str">
            <v>130</v>
          </cell>
        </row>
        <row r="15">
          <cell r="D15" t="str">
            <v>57-14188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1"/>
    </sheetNames>
    <sheetDataSet>
      <sheetData sheetId="0">
        <row r="9">
          <cell r="C9" t="str">
            <v>131</v>
          </cell>
        </row>
        <row r="15">
          <cell r="D15" t="str">
            <v>57-14342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2"/>
    </sheetNames>
    <sheetDataSet>
      <sheetData sheetId="0">
        <row r="9">
          <cell r="C9" t="str">
            <v>132</v>
          </cell>
        </row>
        <row r="15">
          <cell r="D15" t="str">
            <v>57-14234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3"/>
    </sheetNames>
    <sheetDataSet>
      <sheetData sheetId="0">
        <row r="9">
          <cell r="C9" t="str">
            <v>133</v>
          </cell>
        </row>
        <row r="15">
          <cell r="D15" t="str">
            <v>57-14530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1"/>
    </sheetNames>
    <sheetDataSet>
      <sheetData sheetId="0">
        <row r="9">
          <cell r="C9" t="str">
            <v>101</v>
          </cell>
        </row>
        <row r="15">
          <cell r="D15" t="str">
            <v>57-14124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4"/>
    </sheetNames>
    <sheetDataSet>
      <sheetData sheetId="0">
        <row r="9">
          <cell r="C9" t="str">
            <v>134</v>
          </cell>
        </row>
        <row r="15">
          <cell r="D15" t="str">
            <v>57-14634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5"/>
    </sheetNames>
    <sheetDataSet>
      <sheetData sheetId="0">
        <row r="9">
          <cell r="C9" t="str">
            <v>135</v>
          </cell>
        </row>
        <row r="15">
          <cell r="D15" t="str">
            <v>57-14258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6"/>
    </sheetNames>
    <sheetDataSet>
      <sheetData sheetId="0">
        <row r="9">
          <cell r="C9" t="str">
            <v>136</v>
          </cell>
        </row>
        <row r="15">
          <cell r="D15" t="str">
            <v>57-14172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7"/>
    </sheetNames>
    <sheetDataSet>
      <sheetData sheetId="0">
        <row r="9">
          <cell r="C9" t="str">
            <v>137</v>
          </cell>
        </row>
        <row r="15">
          <cell r="D15" t="str">
            <v>57-14680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8"/>
    </sheetNames>
    <sheetDataSet>
      <sheetData sheetId="0">
        <row r="9">
          <cell r="C9" t="str">
            <v>138</v>
          </cell>
        </row>
        <row r="15">
          <cell r="D15" t="str">
            <v>57-14738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39"/>
    </sheetNames>
    <sheetDataSet>
      <sheetData sheetId="0">
        <row r="9">
          <cell r="C9" t="str">
            <v>139</v>
          </cell>
        </row>
        <row r="15">
          <cell r="D15" t="str">
            <v>57-14776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"/>
    </sheetNames>
    <sheetDataSet>
      <sheetData sheetId="0">
        <row r="9">
          <cell r="C9" t="str">
            <v>14</v>
          </cell>
        </row>
        <row r="15">
          <cell r="D15" t="str">
            <v>57-14384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0"/>
    </sheetNames>
    <sheetDataSet>
      <sheetData sheetId="0">
        <row r="9">
          <cell r="C9" t="str">
            <v>140</v>
          </cell>
        </row>
        <row r="15">
          <cell r="D15" t="str">
            <v>57-14876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1"/>
    </sheetNames>
    <sheetDataSet>
      <sheetData sheetId="0">
        <row r="9">
          <cell r="C9" t="str">
            <v>141</v>
          </cell>
        </row>
        <row r="15">
          <cell r="D15" t="str">
            <v>57-14256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2"/>
    </sheetNames>
    <sheetDataSet>
      <sheetData sheetId="0">
        <row r="9">
          <cell r="C9" t="str">
            <v>142</v>
          </cell>
        </row>
        <row r="15">
          <cell r="D15" t="str">
            <v>57-14206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2"/>
    </sheetNames>
    <sheetDataSet>
      <sheetData sheetId="0">
        <row r="9">
          <cell r="C9" t="str">
            <v>102</v>
          </cell>
        </row>
        <row r="15">
          <cell r="D15" t="str">
            <v>57-14162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3"/>
    </sheetNames>
    <sheetDataSet>
      <sheetData sheetId="0">
        <row r="9">
          <cell r="C9" t="str">
            <v>143</v>
          </cell>
        </row>
        <row r="15">
          <cell r="D15" t="str">
            <v>57-14284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4"/>
    </sheetNames>
    <sheetDataSet>
      <sheetData sheetId="0">
        <row r="9">
          <cell r="C9" t="str">
            <v>144</v>
          </cell>
        </row>
        <row r="15">
          <cell r="D15" t="str">
            <v>57-14268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5"/>
    </sheetNames>
    <sheetDataSet>
      <sheetData sheetId="0">
        <row r="9">
          <cell r="C9" t="str">
            <v>145</v>
          </cell>
        </row>
        <row r="15">
          <cell r="D15" t="str">
            <v>57-14224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6"/>
    </sheetNames>
    <sheetDataSet>
      <sheetData sheetId="0">
        <row r="9">
          <cell r="C9" t="str">
            <v>146</v>
          </cell>
        </row>
        <row r="15">
          <cell r="D15" t="str">
            <v>57-14238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7"/>
    </sheetNames>
    <sheetDataSet>
      <sheetData sheetId="0">
        <row r="9">
          <cell r="C9" t="str">
            <v>147</v>
          </cell>
        </row>
        <row r="15">
          <cell r="D15" t="str">
            <v>57-14290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8"/>
    </sheetNames>
    <sheetDataSet>
      <sheetData sheetId="0">
        <row r="9">
          <cell r="C9" t="str">
            <v>148</v>
          </cell>
        </row>
        <row r="15">
          <cell r="D15" t="str">
            <v>57-14498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49"/>
    </sheetNames>
    <sheetDataSet>
      <sheetData sheetId="0">
        <row r="9">
          <cell r="C9" t="str">
            <v>149</v>
          </cell>
        </row>
        <row r="15">
          <cell r="D15" t="str">
            <v>57-14750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"/>
    </sheetNames>
    <sheetDataSet>
      <sheetData sheetId="0">
        <row r="9">
          <cell r="C9" t="str">
            <v>15</v>
          </cell>
        </row>
        <row r="15">
          <cell r="D15" t="str">
            <v>57-14266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0"/>
    </sheetNames>
    <sheetDataSet>
      <sheetData sheetId="0">
        <row r="9">
          <cell r="C9" t="str">
            <v>150</v>
          </cell>
        </row>
        <row r="15">
          <cell r="D15" t="str">
            <v>57-14708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1"/>
    </sheetNames>
    <sheetDataSet>
      <sheetData sheetId="0">
        <row r="9">
          <cell r="C9" t="str">
            <v>151</v>
          </cell>
        </row>
        <row r="15">
          <cell r="D15" t="str">
            <v>57-14494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3"/>
    </sheetNames>
    <sheetDataSet>
      <sheetData sheetId="0">
        <row r="9">
          <cell r="C9" t="str">
            <v>103</v>
          </cell>
        </row>
        <row r="15">
          <cell r="D15" t="str">
            <v>57-14200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52"/>
    </sheetNames>
    <sheetDataSet>
      <sheetData sheetId="0">
        <row r="9">
          <cell r="C9" t="str">
            <v>152</v>
          </cell>
        </row>
        <row r="15">
          <cell r="D15" t="str">
            <v>57-16112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6"/>
    </sheetNames>
    <sheetDataSet>
      <sheetData sheetId="0">
        <row r="9">
          <cell r="C9" t="str">
            <v>16</v>
          </cell>
        </row>
        <row r="15">
          <cell r="D15" t="str">
            <v>57-14212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7"/>
    </sheetNames>
    <sheetDataSet>
      <sheetData sheetId="0">
        <row r="9">
          <cell r="C9" t="str">
            <v>17</v>
          </cell>
        </row>
        <row r="15">
          <cell r="D15" t="str">
            <v>57-14148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8"/>
    </sheetNames>
    <sheetDataSet>
      <sheetData sheetId="0">
        <row r="9">
          <cell r="C9" t="str">
            <v>18</v>
          </cell>
        </row>
        <row r="15">
          <cell r="D15" t="str">
            <v>57-14298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9"/>
    </sheetNames>
    <sheetDataSet>
      <sheetData sheetId="0">
        <row r="9">
          <cell r="C9" t="str">
            <v>19</v>
          </cell>
        </row>
        <row r="15">
          <cell r="D15" t="str">
            <v>57-14210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"/>
    </sheetNames>
    <sheetDataSet>
      <sheetData sheetId="0">
        <row r="9">
          <cell r="C9" t="str">
            <v>2</v>
          </cell>
        </row>
        <row r="15">
          <cell r="D15" t="str">
            <v>57-14376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0"/>
    </sheetNames>
    <sheetDataSet>
      <sheetData sheetId="0">
        <row r="9">
          <cell r="C9" t="str">
            <v>20</v>
          </cell>
        </row>
        <row r="15">
          <cell r="D15" t="str">
            <v>57-14562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1"/>
    </sheetNames>
    <sheetDataSet>
      <sheetData sheetId="0">
        <row r="9">
          <cell r="C9" t="str">
            <v>21</v>
          </cell>
        </row>
        <row r="15">
          <cell r="D15" t="str">
            <v>57-14598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2"/>
    </sheetNames>
    <sheetDataSet>
      <sheetData sheetId="0">
        <row r="9">
          <cell r="C9" t="str">
            <v>22</v>
          </cell>
        </row>
        <row r="15">
          <cell r="D15" t="str">
            <v>57-11772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3"/>
    </sheetNames>
    <sheetDataSet>
      <sheetData sheetId="0">
        <row r="9">
          <cell r="C9" t="str">
            <v>23</v>
          </cell>
        </row>
        <row r="15">
          <cell r="D15" t="str">
            <v>57-14332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4"/>
    </sheetNames>
    <sheetDataSet>
      <sheetData sheetId="0">
        <row r="9">
          <cell r="C9" t="str">
            <v>104</v>
          </cell>
        </row>
        <row r="15">
          <cell r="D15" t="str">
            <v>57-14196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4"/>
    </sheetNames>
    <sheetDataSet>
      <sheetData sheetId="0">
        <row r="9">
          <cell r="C9" t="str">
            <v>24</v>
          </cell>
        </row>
        <row r="15">
          <cell r="D15" t="str">
            <v>57-14536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5"/>
    </sheetNames>
    <sheetDataSet>
      <sheetData sheetId="0">
        <row r="9">
          <cell r="C9" t="str">
            <v>25</v>
          </cell>
        </row>
        <row r="15">
          <cell r="D15" t="str">
            <v>57-14276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6"/>
    </sheetNames>
    <sheetDataSet>
      <sheetData sheetId="0">
        <row r="9">
          <cell r="C9" t="str">
            <v>26</v>
          </cell>
        </row>
        <row r="15">
          <cell r="D15" t="str">
            <v>57-14600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7"/>
    </sheetNames>
    <sheetDataSet>
      <sheetData sheetId="0">
        <row r="9">
          <cell r="C9" t="str">
            <v>27</v>
          </cell>
        </row>
        <row r="15">
          <cell r="D15" t="str">
            <v>57-14328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8"/>
    </sheetNames>
    <sheetDataSet>
      <sheetData sheetId="0">
        <row r="9">
          <cell r="C9" t="str">
            <v>28</v>
          </cell>
        </row>
        <row r="15">
          <cell r="D15" t="str">
            <v>57-14466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29"/>
    </sheetNames>
    <sheetDataSet>
      <sheetData sheetId="0">
        <row r="9">
          <cell r="C9" t="str">
            <v>29</v>
          </cell>
        </row>
        <row r="15">
          <cell r="D15" t="str">
            <v>57-14220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"/>
    </sheetNames>
    <sheetDataSet>
      <sheetData sheetId="0">
        <row r="9">
          <cell r="C9" t="str">
            <v>3</v>
          </cell>
        </row>
        <row r="15">
          <cell r="D15" t="str">
            <v>57-14166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0"/>
    </sheetNames>
    <sheetDataSet>
      <sheetData sheetId="0">
        <row r="9">
          <cell r="C9" t="str">
            <v>30</v>
          </cell>
        </row>
        <row r="15">
          <cell r="D15" t="str">
            <v>57-14240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1"/>
    </sheetNames>
    <sheetDataSet>
      <sheetData sheetId="0">
        <row r="9">
          <cell r="C9" t="str">
            <v>31</v>
          </cell>
        </row>
        <row r="15">
          <cell r="D15" t="str">
            <v>57-14416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2"/>
    </sheetNames>
    <sheetDataSet>
      <sheetData sheetId="0">
        <row r="9">
          <cell r="C9" t="str">
            <v>32</v>
          </cell>
        </row>
        <row r="15">
          <cell r="D15" t="str">
            <v>57-14126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5"/>
    </sheetNames>
    <sheetDataSet>
      <sheetData sheetId="0">
        <row r="9">
          <cell r="C9" t="str">
            <v>105</v>
          </cell>
        </row>
        <row r="15">
          <cell r="D15" t="str">
            <v>57-14814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3"/>
    </sheetNames>
    <sheetDataSet>
      <sheetData sheetId="0">
        <row r="9">
          <cell r="C9" t="str">
            <v>33</v>
          </cell>
        </row>
        <row r="15">
          <cell r="D15" t="str">
            <v>57-14280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4"/>
    </sheetNames>
    <sheetDataSet>
      <sheetData sheetId="0">
        <row r="9">
          <cell r="C9" t="str">
            <v>34</v>
          </cell>
        </row>
        <row r="15">
          <cell r="D15" t="str">
            <v>57-14304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5"/>
    </sheetNames>
    <sheetDataSet>
      <sheetData sheetId="0">
        <row r="9">
          <cell r="C9" t="str">
            <v>35</v>
          </cell>
        </row>
        <row r="15">
          <cell r="D15" t="str">
            <v>52-01018968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6"/>
    </sheetNames>
    <sheetDataSet>
      <sheetData sheetId="0">
        <row r="9">
          <cell r="C9" t="str">
            <v>36</v>
          </cell>
        </row>
        <row r="15">
          <cell r="D15" t="str">
            <v>57-14638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8"/>
    </sheetNames>
    <sheetDataSet>
      <sheetData sheetId="0">
        <row r="9">
          <cell r="C9" t="str">
            <v>38</v>
          </cell>
        </row>
        <row r="15">
          <cell r="D15" t="str">
            <v>57-14728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39"/>
    </sheetNames>
    <sheetDataSet>
      <sheetData sheetId="0">
        <row r="9">
          <cell r="C9" t="str">
            <v>39</v>
          </cell>
        </row>
        <row r="15">
          <cell r="D15" t="str">
            <v>57-14208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"/>
    </sheetNames>
    <sheetDataSet>
      <sheetData sheetId="0">
        <row r="9">
          <cell r="C9" t="str">
            <v>4</v>
          </cell>
        </row>
        <row r="15">
          <cell r="D15" t="str">
            <v>57-14288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0"/>
    </sheetNames>
    <sheetDataSet>
      <sheetData sheetId="0">
        <row r="9">
          <cell r="C9" t="str">
            <v>40</v>
          </cell>
        </row>
        <row r="15">
          <cell r="D15" t="str">
            <v>57-14666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1"/>
    </sheetNames>
    <sheetDataSet>
      <sheetData sheetId="0">
        <row r="9">
          <cell r="C9" t="str">
            <v>41</v>
          </cell>
        </row>
        <row r="15">
          <cell r="D15" t="str">
            <v>57-14820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2"/>
    </sheetNames>
    <sheetDataSet>
      <sheetData sheetId="0">
        <row r="9">
          <cell r="C9" t="str">
            <v>42</v>
          </cell>
        </row>
        <row r="15">
          <cell r="D15" t="str">
            <v>57-14564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106"/>
    </sheetNames>
    <sheetDataSet>
      <sheetData sheetId="0">
        <row r="9">
          <cell r="C9" t="str">
            <v>106</v>
          </cell>
        </row>
        <row r="15">
          <cell r="D15" t="str">
            <v>57-14216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3"/>
    </sheetNames>
    <sheetDataSet>
      <sheetData sheetId="0">
        <row r="9">
          <cell r="C9" t="str">
            <v>43</v>
          </cell>
        </row>
        <row r="15">
          <cell r="D15" t="str">
            <v>57-14576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4"/>
    </sheetNames>
    <sheetDataSet>
      <sheetData sheetId="0">
        <row r="9">
          <cell r="C9" t="str">
            <v>44</v>
          </cell>
        </row>
        <row r="15">
          <cell r="D15" t="str">
            <v>57-14358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5"/>
    </sheetNames>
    <sheetDataSet>
      <sheetData sheetId="0">
        <row r="9">
          <cell r="C9" t="str">
            <v>45</v>
          </cell>
        </row>
        <row r="15">
          <cell r="D15" t="str">
            <v>57-14754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6"/>
    </sheetNames>
    <sheetDataSet>
      <sheetData sheetId="0">
        <row r="9">
          <cell r="C9" t="str">
            <v>46</v>
          </cell>
        </row>
        <row r="15">
          <cell r="D15" t="str">
            <v>57-14542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7"/>
    </sheetNames>
    <sheetDataSet>
      <sheetData sheetId="0">
        <row r="9">
          <cell r="C9" t="str">
            <v>47</v>
          </cell>
        </row>
        <row r="15">
          <cell r="D15" t="str">
            <v>57-14812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8"/>
    </sheetNames>
    <sheetDataSet>
      <sheetData sheetId="0">
        <row r="9">
          <cell r="C9" t="str">
            <v>48</v>
          </cell>
        </row>
        <row r="15">
          <cell r="D15" t="str">
            <v>57-14272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49"/>
    </sheetNames>
    <sheetDataSet>
      <sheetData sheetId="0">
        <row r="9">
          <cell r="C9" t="str">
            <v>49</v>
          </cell>
        </row>
        <row r="15">
          <cell r="D15" t="str">
            <v>57-14586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"/>
    </sheetNames>
    <sheetDataSet>
      <sheetData sheetId="0">
        <row r="9">
          <cell r="C9" t="str">
            <v>5</v>
          </cell>
        </row>
        <row r="15">
          <cell r="D15" t="str">
            <v>57-14184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0"/>
    </sheetNames>
    <sheetDataSet>
      <sheetData sheetId="0">
        <row r="9">
          <cell r="C9" t="str">
            <v>50</v>
          </cell>
        </row>
        <row r="15">
          <cell r="D15" t="str">
            <v>57-14810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6, кв. 51"/>
    </sheetNames>
    <sheetDataSet>
      <sheetData sheetId="0">
        <row r="9">
          <cell r="C9" t="str">
            <v>51</v>
          </cell>
        </row>
        <row r="15">
          <cell r="D15" t="str">
            <v>57-14470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9" sqref="J9"/>
    </sheetView>
  </sheetViews>
  <sheetFormatPr defaultColWidth="9.140625" defaultRowHeight="15"/>
  <cols>
    <col min="1" max="1" width="7.421875" style="0" customWidth="1"/>
    <col min="2" max="2" width="13.421875" style="0" customWidth="1"/>
    <col min="3" max="3" width="14.8515625" style="0" customWidth="1"/>
    <col min="4" max="4" width="13.421875" style="0" customWidth="1"/>
    <col min="5" max="5" width="12.421875" style="0" customWidth="1"/>
    <col min="6" max="6" width="13.421875" style="0" customWidth="1"/>
    <col min="7" max="7" width="13.8515625" style="0" customWidth="1"/>
    <col min="8" max="8" width="14.8515625" style="10" customWidth="1"/>
    <col min="9" max="9" width="18.140625" style="0" customWidth="1"/>
  </cols>
  <sheetData>
    <row r="1" spans="1:7" ht="42" customHeight="1">
      <c r="A1" s="32" t="s">
        <v>17</v>
      </c>
      <c r="B1" s="32"/>
      <c r="C1" s="32"/>
      <c r="D1" s="32"/>
      <c r="E1" s="32"/>
      <c r="F1" s="32"/>
      <c r="G1" s="32"/>
    </row>
    <row r="2" spans="1:8" ht="17.25" customHeight="1">
      <c r="A2" s="25" t="s">
        <v>0</v>
      </c>
      <c r="B2" s="25" t="s">
        <v>1</v>
      </c>
      <c r="C2" s="36" t="s">
        <v>10</v>
      </c>
      <c r="D2" s="36"/>
      <c r="E2" s="36"/>
      <c r="F2" s="36"/>
      <c r="G2" s="36"/>
      <c r="H2" s="36"/>
    </row>
    <row r="3" spans="1:8" ht="16.5" customHeight="1">
      <c r="A3" s="25"/>
      <c r="B3" s="25"/>
      <c r="C3" s="24" t="s">
        <v>2</v>
      </c>
      <c r="D3" s="24"/>
      <c r="E3" s="24" t="s">
        <v>3</v>
      </c>
      <c r="F3" s="24"/>
      <c r="G3" s="25" t="s">
        <v>4</v>
      </c>
      <c r="H3" s="26" t="s">
        <v>9</v>
      </c>
    </row>
    <row r="4" spans="1:8" ht="18.75" customHeight="1">
      <c r="A4" s="25"/>
      <c r="B4" s="25"/>
      <c r="C4" s="18" t="s">
        <v>11</v>
      </c>
      <c r="D4" s="4" t="s">
        <v>12</v>
      </c>
      <c r="E4" s="4" t="s">
        <v>13</v>
      </c>
      <c r="F4" s="4" t="s">
        <v>12</v>
      </c>
      <c r="G4" s="25"/>
      <c r="H4" s="26"/>
    </row>
    <row r="5" spans="1:8" ht="17.25" customHeight="1">
      <c r="A5" s="25"/>
      <c r="B5" s="25"/>
      <c r="C5" s="27" t="s">
        <v>15</v>
      </c>
      <c r="D5" s="28"/>
      <c r="E5" s="27" t="s">
        <v>16</v>
      </c>
      <c r="F5" s="28"/>
      <c r="G5" s="25"/>
      <c r="H5" s="26"/>
    </row>
    <row r="6" spans="1:8" ht="15.75">
      <c r="A6" s="2" t="str">
        <f>'[1]Лист1'!$C$9</f>
        <v>1</v>
      </c>
      <c r="B6" s="2" t="str">
        <f>'[1]Лист1'!$D$15</f>
        <v>57-14782</v>
      </c>
      <c r="C6" s="20">
        <f aca="true" t="shared" si="0" ref="C6:C37">D6*4.1868</f>
        <v>37.9072872</v>
      </c>
      <c r="D6" s="5">
        <v>9.054</v>
      </c>
      <c r="E6" s="19">
        <f>F6*4.1868</f>
        <v>38.744647199999996</v>
      </c>
      <c r="F6" s="5">
        <v>9.254</v>
      </c>
      <c r="G6" s="19">
        <f aca="true" t="shared" si="1" ref="G6:G69">F6-D6</f>
        <v>0.1999999999999993</v>
      </c>
      <c r="H6" s="3"/>
    </row>
    <row r="7" spans="1:8" ht="15.75">
      <c r="A7" s="2" t="str">
        <f>'[65]Лист1'!$C$9</f>
        <v>2</v>
      </c>
      <c r="B7" s="2" t="str">
        <f>'[65]Лист1'!$D$15</f>
        <v>57-14376</v>
      </c>
      <c r="C7" s="20">
        <f t="shared" si="0"/>
        <v>84.314</v>
      </c>
      <c r="D7" s="5">
        <v>20.13805292825069</v>
      </c>
      <c r="E7" s="20">
        <f aca="true" t="shared" si="2" ref="E7:E55">F7*4.1868</f>
        <v>84.314</v>
      </c>
      <c r="F7" s="5">
        <v>20.13805292825069</v>
      </c>
      <c r="G7" s="21">
        <f t="shared" si="1"/>
        <v>0</v>
      </c>
      <c r="H7" s="3"/>
    </row>
    <row r="8" spans="1:8" ht="15.75">
      <c r="A8" s="2" t="str">
        <f>'[76]Лист1'!$C$9</f>
        <v>3</v>
      </c>
      <c r="B8" s="2" t="str">
        <f>'[76]Лист1'!$D$15</f>
        <v>57-14166</v>
      </c>
      <c r="C8" s="20">
        <f t="shared" si="0"/>
        <v>0</v>
      </c>
      <c r="D8" s="5">
        <v>0</v>
      </c>
      <c r="E8" s="20">
        <f t="shared" si="2"/>
        <v>0</v>
      </c>
      <c r="F8" s="5">
        <v>0</v>
      </c>
      <c r="G8" s="21">
        <f t="shared" si="1"/>
        <v>0</v>
      </c>
      <c r="H8" s="3">
        <v>0.6569999999999999</v>
      </c>
    </row>
    <row r="9" spans="1:8" ht="15.75">
      <c r="A9" s="2" t="str">
        <f>'[86]Лист1'!$C$9</f>
        <v>4</v>
      </c>
      <c r="B9" s="2" t="str">
        <f>'[86]Лист1'!$D$15</f>
        <v>57-14288</v>
      </c>
      <c r="C9" s="20">
        <f t="shared" si="0"/>
        <v>28.089241199999996</v>
      </c>
      <c r="D9" s="5">
        <v>6.709</v>
      </c>
      <c r="E9" s="20">
        <f t="shared" si="2"/>
        <v>29.6132364</v>
      </c>
      <c r="F9" s="5">
        <v>7.073</v>
      </c>
      <c r="G9" s="21">
        <f t="shared" si="1"/>
        <v>0.36400000000000077</v>
      </c>
      <c r="H9" s="3"/>
    </row>
    <row r="10" spans="1:8" ht="15.75">
      <c r="A10" s="2" t="str">
        <f>'[97]Лист1'!$C$9</f>
        <v>5</v>
      </c>
      <c r="B10" s="2" t="str">
        <f>'[97]Лист1'!$D$15</f>
        <v>57-14184</v>
      </c>
      <c r="C10" s="20">
        <f t="shared" si="0"/>
        <v>57.031</v>
      </c>
      <c r="D10" s="5">
        <v>13.62162033056272</v>
      </c>
      <c r="E10" s="20">
        <f t="shared" si="2"/>
        <v>59.01</v>
      </c>
      <c r="F10" s="5">
        <v>14.094296359988535</v>
      </c>
      <c r="G10" s="21">
        <f t="shared" si="1"/>
        <v>0.47267602942581455</v>
      </c>
      <c r="H10" s="3"/>
    </row>
    <row r="11" spans="1:8" ht="15.75">
      <c r="A11" s="2" t="str">
        <f>'[108]Лист1'!$C$9</f>
        <v>6</v>
      </c>
      <c r="B11" s="2" t="str">
        <f>'[108]Лист1'!$D$15</f>
        <v>57-14214</v>
      </c>
      <c r="C11" s="20">
        <f t="shared" si="0"/>
        <v>41.302</v>
      </c>
      <c r="D11" s="5">
        <v>9.864813222508838</v>
      </c>
      <c r="E11" s="20">
        <f t="shared" si="2"/>
        <v>41.302</v>
      </c>
      <c r="F11" s="5">
        <f>D11</f>
        <v>9.864813222508838</v>
      </c>
      <c r="G11" s="21">
        <v>0</v>
      </c>
      <c r="H11" s="3"/>
    </row>
    <row r="12" spans="1:8" ht="15.75">
      <c r="A12" s="2" t="str">
        <f>'[119]Лист1'!$C$9</f>
        <v>7</v>
      </c>
      <c r="B12" s="2" t="str">
        <f>'[119]Лист1'!$D$15</f>
        <v>57-14406</v>
      </c>
      <c r="C12" s="20">
        <f t="shared" si="0"/>
        <v>0</v>
      </c>
      <c r="D12" s="5">
        <v>0</v>
      </c>
      <c r="E12" s="20">
        <f t="shared" si="2"/>
        <v>0</v>
      </c>
      <c r="F12" s="5">
        <v>0</v>
      </c>
      <c r="G12" s="21">
        <f t="shared" si="1"/>
        <v>0</v>
      </c>
      <c r="H12" s="3">
        <v>0.5459999999999999</v>
      </c>
    </row>
    <row r="13" spans="1:8" ht="15.75">
      <c r="A13" s="2" t="str">
        <f>'[129]Лист1'!$C$9</f>
        <v>8</v>
      </c>
      <c r="B13" s="2" t="str">
        <f>'[129]Лист1'!$D$15</f>
        <v>57-14824</v>
      </c>
      <c r="C13" s="20">
        <f t="shared" si="0"/>
        <v>0</v>
      </c>
      <c r="D13" s="5">
        <v>0</v>
      </c>
      <c r="E13" s="20">
        <f t="shared" si="2"/>
        <v>0.00041868</v>
      </c>
      <c r="F13" s="5">
        <v>0.0001</v>
      </c>
      <c r="G13" s="21">
        <f t="shared" si="1"/>
        <v>0.0001</v>
      </c>
      <c r="H13" s="3"/>
    </row>
    <row r="14" spans="1:8" ht="15.75">
      <c r="A14" s="2" t="str">
        <f>'[140]Лист1'!$C$9</f>
        <v>9</v>
      </c>
      <c r="B14" s="2" t="str">
        <f>'[140]Лист1'!$D$15</f>
        <v>57-14778</v>
      </c>
      <c r="C14" s="20">
        <f t="shared" si="0"/>
        <v>0.09127223999999999</v>
      </c>
      <c r="D14" s="5">
        <v>0.0218</v>
      </c>
      <c r="E14" s="20">
        <f t="shared" si="2"/>
        <v>0.09127223999999999</v>
      </c>
      <c r="F14" s="5">
        <v>0.0218</v>
      </c>
      <c r="G14" s="21">
        <f t="shared" si="1"/>
        <v>0</v>
      </c>
      <c r="H14" s="3"/>
    </row>
    <row r="15" spans="1:8" ht="15.75">
      <c r="A15" s="2" t="str">
        <f>'[2]Лист1'!$C$9</f>
        <v>10</v>
      </c>
      <c r="B15" s="2" t="str">
        <f>'[2]Лист1'!$D$15</f>
        <v>57-14482</v>
      </c>
      <c r="C15" s="20">
        <f t="shared" si="0"/>
        <v>0</v>
      </c>
      <c r="D15" s="5">
        <v>0</v>
      </c>
      <c r="E15" s="20">
        <f t="shared" si="2"/>
        <v>0</v>
      </c>
      <c r="F15" s="5">
        <v>0</v>
      </c>
      <c r="G15" s="21">
        <f t="shared" si="1"/>
        <v>0</v>
      </c>
      <c r="H15" s="3">
        <v>0.567</v>
      </c>
    </row>
    <row r="16" spans="1:8" ht="15.75">
      <c r="A16" s="2" t="str">
        <f>'[13]Лист1'!$C$9</f>
        <v>11</v>
      </c>
      <c r="B16" s="2" t="str">
        <f>'[13]Лист1'!$D$15</f>
        <v>57-14726</v>
      </c>
      <c r="C16" s="20">
        <f t="shared" si="0"/>
        <v>43.818</v>
      </c>
      <c r="D16" s="5">
        <v>10.465749498423618</v>
      </c>
      <c r="E16" s="20">
        <f t="shared" si="2"/>
        <v>44.344</v>
      </c>
      <c r="F16" s="5">
        <v>10.591382440049681</v>
      </c>
      <c r="G16" s="21">
        <f t="shared" si="1"/>
        <v>0.12563294162606375</v>
      </c>
      <c r="H16" s="3"/>
    </row>
    <row r="17" spans="1:8" ht="15.75">
      <c r="A17" s="2" t="str">
        <f>'[24]Лист1'!$C$9</f>
        <v>12</v>
      </c>
      <c r="B17" s="2" t="str">
        <f>'[24]Лист1'!$D$15</f>
        <v>57-14540</v>
      </c>
      <c r="C17" s="20">
        <f t="shared" si="0"/>
        <v>30.408</v>
      </c>
      <c r="D17" s="5">
        <v>7.262826024648897</v>
      </c>
      <c r="E17" s="20">
        <f t="shared" si="2"/>
        <v>30.9</v>
      </c>
      <c r="F17" s="5">
        <v>7.3803382057896245</v>
      </c>
      <c r="G17" s="21">
        <f t="shared" si="1"/>
        <v>0.11751218114072781</v>
      </c>
      <c r="H17" s="3"/>
    </row>
    <row r="18" spans="1:8" ht="15.75">
      <c r="A18" s="2" t="str">
        <f>'[35]Лист1'!$C$9</f>
        <v>13</v>
      </c>
      <c r="B18" s="2" t="str">
        <f>'[35]Лист1'!$D$15</f>
        <v>57-14478</v>
      </c>
      <c r="C18" s="20">
        <f t="shared" si="0"/>
        <v>84.218</v>
      </c>
      <c r="D18" s="5">
        <v>20.115123722174456</v>
      </c>
      <c r="E18" s="20">
        <f t="shared" si="2"/>
        <v>86.667</v>
      </c>
      <c r="F18" s="5">
        <v>20.70005732301519</v>
      </c>
      <c r="G18" s="21">
        <f t="shared" si="1"/>
        <v>0.5849336008407349</v>
      </c>
      <c r="H18" s="3"/>
    </row>
    <row r="19" spans="1:8" ht="15.75">
      <c r="A19" s="2" t="str">
        <f>'[46]Лист1'!$C$9</f>
        <v>14</v>
      </c>
      <c r="B19" s="2" t="str">
        <f>'[46]Лист1'!$D$15</f>
        <v>57-14384</v>
      </c>
      <c r="C19" s="20">
        <f t="shared" si="0"/>
        <v>1.5742368</v>
      </c>
      <c r="D19" s="5">
        <v>0.376</v>
      </c>
      <c r="E19" s="20">
        <f t="shared" si="2"/>
        <v>1.5742368</v>
      </c>
      <c r="F19" s="5">
        <v>0.376</v>
      </c>
      <c r="G19" s="21">
        <f t="shared" si="1"/>
        <v>0</v>
      </c>
      <c r="H19" s="3"/>
    </row>
    <row r="20" spans="1:8" ht="15.75">
      <c r="A20" s="2" t="str">
        <f>'[57]Лист1'!$C$9</f>
        <v>15</v>
      </c>
      <c r="B20" s="2" t="str">
        <f>'[57]Лист1'!$D$15</f>
        <v>57-14266</v>
      </c>
      <c r="C20" s="20">
        <f t="shared" si="0"/>
        <v>44.648</v>
      </c>
      <c r="D20" s="5">
        <v>10.66399159262444</v>
      </c>
      <c r="E20" s="20">
        <f t="shared" si="2"/>
        <v>44.648</v>
      </c>
      <c r="F20" s="5">
        <v>10.66399159262444</v>
      </c>
      <c r="G20" s="21">
        <f t="shared" si="1"/>
        <v>0</v>
      </c>
      <c r="H20" s="3"/>
    </row>
    <row r="21" spans="1:8" ht="15.75">
      <c r="A21" s="2" t="str">
        <f>'[61]Лист1'!$C$9</f>
        <v>16</v>
      </c>
      <c r="B21" s="2" t="str">
        <f>'[61]Лист1'!$D$15</f>
        <v>57-14212</v>
      </c>
      <c r="C21" s="20">
        <f t="shared" si="0"/>
        <v>10.566</v>
      </c>
      <c r="D21" s="5">
        <v>2.523645743766122</v>
      </c>
      <c r="E21" s="20">
        <f t="shared" si="2"/>
        <v>10.566</v>
      </c>
      <c r="F21" s="5">
        <v>2.523645743766122</v>
      </c>
      <c r="G21" s="21">
        <f t="shared" si="1"/>
        <v>0</v>
      </c>
      <c r="H21" s="3"/>
    </row>
    <row r="22" spans="1:8" ht="15.75">
      <c r="A22" s="2" t="str">
        <f>'[62]Лист1'!$C$9</f>
        <v>17</v>
      </c>
      <c r="B22" s="2" t="str">
        <f>'[62]Лист1'!$D$15</f>
        <v>57-14148</v>
      </c>
      <c r="C22" s="20">
        <f t="shared" si="0"/>
        <v>54.006</v>
      </c>
      <c r="D22" s="5">
        <v>12.899111493264547</v>
      </c>
      <c r="E22" s="20">
        <f t="shared" si="2"/>
        <v>56.292</v>
      </c>
      <c r="F22" s="5">
        <v>13.445113212955002</v>
      </c>
      <c r="G22" s="21">
        <f t="shared" si="1"/>
        <v>0.5460017196904552</v>
      </c>
      <c r="H22" s="3"/>
    </row>
    <row r="23" spans="1:8" ht="15.75">
      <c r="A23" s="2" t="str">
        <f>'[63]Лист1'!$C$9</f>
        <v>18</v>
      </c>
      <c r="B23" s="2" t="str">
        <f>'[63]Лист1'!$D$15</f>
        <v>57-14298</v>
      </c>
      <c r="C23" s="20">
        <f t="shared" si="0"/>
        <v>17.6348016</v>
      </c>
      <c r="D23" s="5">
        <v>4.212</v>
      </c>
      <c r="E23" s="20">
        <f t="shared" si="2"/>
        <v>17.6348016</v>
      </c>
      <c r="F23" s="5">
        <v>4.212</v>
      </c>
      <c r="G23" s="21">
        <f t="shared" si="1"/>
        <v>0</v>
      </c>
      <c r="H23" s="3"/>
    </row>
    <row r="24" spans="1:8" ht="15.75">
      <c r="A24" s="2" t="str">
        <f>'[64]Лист1'!$C$9</f>
        <v>19</v>
      </c>
      <c r="B24" s="2" t="str">
        <f>'[64]Лист1'!$D$15</f>
        <v>57-14210</v>
      </c>
      <c r="C24" s="20">
        <f t="shared" si="0"/>
        <v>32.527</v>
      </c>
      <c r="D24" s="5">
        <v>7.768940479602561</v>
      </c>
      <c r="E24" s="20">
        <f t="shared" si="2"/>
        <v>35.408</v>
      </c>
      <c r="F24" s="5">
        <v>8.457055507786377</v>
      </c>
      <c r="G24" s="21">
        <f t="shared" si="1"/>
        <v>0.688115028183816</v>
      </c>
      <c r="H24" s="3"/>
    </row>
    <row r="25" spans="1:8" ht="15.75">
      <c r="A25" s="2" t="str">
        <f>'[66]Лист1'!$C$9</f>
        <v>20</v>
      </c>
      <c r="B25" s="2" t="str">
        <f>'[66]Лист1'!$D$15</f>
        <v>57-14562</v>
      </c>
      <c r="C25" s="20">
        <f t="shared" si="0"/>
        <v>8.902</v>
      </c>
      <c r="D25" s="5">
        <v>2.1262061717779686</v>
      </c>
      <c r="E25" s="20">
        <f t="shared" si="2"/>
        <v>8.902</v>
      </c>
      <c r="F25" s="5">
        <v>2.1262061717779686</v>
      </c>
      <c r="G25" s="21">
        <f t="shared" si="1"/>
        <v>0</v>
      </c>
      <c r="H25" s="3"/>
    </row>
    <row r="26" spans="1:8" ht="15.75">
      <c r="A26" s="2" t="str">
        <f>'[67]Лист1'!$C$9</f>
        <v>21</v>
      </c>
      <c r="B26" s="2" t="str">
        <f>'[67]Лист1'!$D$15</f>
        <v>57-14598</v>
      </c>
      <c r="C26" s="20">
        <f t="shared" si="0"/>
        <v>0</v>
      </c>
      <c r="D26" s="5">
        <v>0</v>
      </c>
      <c r="E26" s="20">
        <f t="shared" si="2"/>
        <v>0</v>
      </c>
      <c r="F26" s="5">
        <v>0</v>
      </c>
      <c r="G26" s="21">
        <f t="shared" si="1"/>
        <v>0</v>
      </c>
      <c r="H26" s="3">
        <v>0.6569999999999999</v>
      </c>
    </row>
    <row r="27" spans="1:8" ht="15.75">
      <c r="A27" s="2" t="str">
        <f>'[68]Лист1'!$C$9</f>
        <v>22</v>
      </c>
      <c r="B27" s="2" t="str">
        <f>'[68]Лист1'!$D$15</f>
        <v>57-11772</v>
      </c>
      <c r="C27" s="20">
        <f t="shared" si="0"/>
        <v>24.907</v>
      </c>
      <c r="D27" s="5">
        <v>5.948934747301042</v>
      </c>
      <c r="E27" s="20">
        <f t="shared" si="2"/>
        <v>24.907</v>
      </c>
      <c r="F27" s="5">
        <v>5.948934747301042</v>
      </c>
      <c r="G27" s="21">
        <f t="shared" si="1"/>
        <v>0</v>
      </c>
      <c r="H27" s="3"/>
    </row>
    <row r="28" spans="1:8" ht="15.75">
      <c r="A28" s="2" t="str">
        <f>'[69]Лист1'!$C$9</f>
        <v>23</v>
      </c>
      <c r="B28" s="2" t="str">
        <f>'[69]Лист1'!$D$15</f>
        <v>57-14332</v>
      </c>
      <c r="C28" s="20">
        <f t="shared" si="0"/>
        <v>80.058</v>
      </c>
      <c r="D28" s="5">
        <v>19.121524792204074</v>
      </c>
      <c r="E28" s="20">
        <f t="shared" si="2"/>
        <v>81.531</v>
      </c>
      <c r="F28" s="5">
        <v>19.473344797936374</v>
      </c>
      <c r="G28" s="21">
        <f t="shared" si="1"/>
        <v>0.3518200057323</v>
      </c>
      <c r="H28" s="3"/>
    </row>
    <row r="29" spans="1:8" ht="15.75">
      <c r="A29" s="2" t="str">
        <f>'[70]Лист1'!$C$9</f>
        <v>24</v>
      </c>
      <c r="B29" s="2" t="str">
        <f>'[70]Лист1'!$D$15</f>
        <v>57-14536</v>
      </c>
      <c r="C29" s="20">
        <f t="shared" si="0"/>
        <v>0</v>
      </c>
      <c r="D29" s="5">
        <v>0</v>
      </c>
      <c r="E29" s="20">
        <f t="shared" si="2"/>
        <v>0</v>
      </c>
      <c r="F29" s="5">
        <v>0</v>
      </c>
      <c r="G29" s="21">
        <f t="shared" si="1"/>
        <v>0</v>
      </c>
      <c r="H29" s="3">
        <v>0.972</v>
      </c>
    </row>
    <row r="30" spans="1:8" ht="15.75">
      <c r="A30" s="2" t="str">
        <f>'[71]Лист1'!$C$9</f>
        <v>25</v>
      </c>
      <c r="B30" s="2" t="str">
        <f>'[71]Лист1'!$D$15</f>
        <v>57-14276</v>
      </c>
      <c r="C30" s="20">
        <f t="shared" si="0"/>
        <v>11.459</v>
      </c>
      <c r="D30" s="5">
        <v>2.736935129454476</v>
      </c>
      <c r="E30" s="20">
        <f t="shared" si="2"/>
        <v>11.459</v>
      </c>
      <c r="F30" s="5">
        <v>2.736935129454476</v>
      </c>
      <c r="G30" s="21">
        <f t="shared" si="1"/>
        <v>0</v>
      </c>
      <c r="H30" s="3"/>
    </row>
    <row r="31" spans="1:8" ht="15.75">
      <c r="A31" s="2" t="str">
        <f>'[72]Лист1'!$C$9</f>
        <v>26</v>
      </c>
      <c r="B31" s="2" t="str">
        <f>'[72]Лист1'!$D$15</f>
        <v>57-14600</v>
      </c>
      <c r="C31" s="20">
        <f t="shared" si="0"/>
        <v>53.908</v>
      </c>
      <c r="D31" s="5">
        <v>12.875704595395051</v>
      </c>
      <c r="E31" s="20">
        <f t="shared" si="2"/>
        <v>56.793</v>
      </c>
      <c r="F31" s="5">
        <v>13.564775007165377</v>
      </c>
      <c r="G31" s="21">
        <f t="shared" si="1"/>
        <v>0.6890704117703255</v>
      </c>
      <c r="H31" s="3"/>
    </row>
    <row r="32" spans="1:8" ht="15.75">
      <c r="A32" s="2" t="str">
        <f>'[73]Лист1'!$C$9</f>
        <v>27</v>
      </c>
      <c r="B32" s="2" t="str">
        <f>'[73]Лист1'!$D$15</f>
        <v>57-14328</v>
      </c>
      <c r="C32" s="20">
        <f t="shared" si="0"/>
        <v>44.934</v>
      </c>
      <c r="D32" s="5">
        <v>10.732301519059902</v>
      </c>
      <c r="E32" s="20">
        <f t="shared" si="2"/>
        <v>47.09499999999999</v>
      </c>
      <c r="F32" s="5">
        <v>11.24844750167192</v>
      </c>
      <c r="G32" s="21">
        <f t="shared" si="1"/>
        <v>0.5161459826120183</v>
      </c>
      <c r="H32" s="3"/>
    </row>
    <row r="33" spans="1:8" ht="15.75">
      <c r="A33" s="2" t="str">
        <f>'[74]Лист1'!$C$9</f>
        <v>28</v>
      </c>
      <c r="B33" s="2" t="str">
        <f>'[74]Лист1'!$D$15</f>
        <v>57-14466</v>
      </c>
      <c r="C33" s="20">
        <f t="shared" si="0"/>
        <v>40.406</v>
      </c>
      <c r="D33" s="5">
        <v>9.650807299130602</v>
      </c>
      <c r="E33" s="20">
        <f t="shared" si="2"/>
        <v>40.406</v>
      </c>
      <c r="F33" s="5">
        <v>9.650807299130602</v>
      </c>
      <c r="G33" s="21">
        <f t="shared" si="1"/>
        <v>0</v>
      </c>
      <c r="H33" s="3"/>
    </row>
    <row r="34" spans="1:8" ht="15.75">
      <c r="A34" s="2" t="str">
        <f>'[75]Лист1'!$C$9</f>
        <v>29</v>
      </c>
      <c r="B34" s="2" t="str">
        <f>'[75]Лист1'!$D$15</f>
        <v>57-14220</v>
      </c>
      <c r="C34" s="20">
        <f t="shared" si="0"/>
        <v>21.068</v>
      </c>
      <c r="D34" s="5">
        <v>5.032005350148085</v>
      </c>
      <c r="E34" s="20">
        <f t="shared" si="2"/>
        <v>21.068</v>
      </c>
      <c r="F34" s="5">
        <v>5.032005350148085</v>
      </c>
      <c r="G34" s="21">
        <f t="shared" si="1"/>
        <v>0</v>
      </c>
      <c r="H34" s="3"/>
    </row>
    <row r="35" spans="1:8" ht="15.75">
      <c r="A35" s="2" t="str">
        <f>'[77]Лист1'!$C$9</f>
        <v>30</v>
      </c>
      <c r="B35" s="2" t="str">
        <f>'[77]Лист1'!$D$15</f>
        <v>57-14240</v>
      </c>
      <c r="C35" s="20">
        <f t="shared" si="0"/>
        <v>3.023</v>
      </c>
      <c r="D35" s="5">
        <v>0.7220311455049203</v>
      </c>
      <c r="E35" s="20">
        <f t="shared" si="2"/>
        <v>3.023</v>
      </c>
      <c r="F35" s="5">
        <v>0.7220311455049203</v>
      </c>
      <c r="G35" s="21">
        <f t="shared" si="1"/>
        <v>0</v>
      </c>
      <c r="H35" s="3"/>
    </row>
    <row r="36" spans="1:8" ht="15.75">
      <c r="A36" s="2" t="str">
        <f>'[78]Лист1'!$C$9</f>
        <v>31</v>
      </c>
      <c r="B36" s="2" t="str">
        <f>'[78]Лист1'!$D$15</f>
        <v>57-14416</v>
      </c>
      <c r="C36" s="20">
        <f t="shared" si="0"/>
        <v>1.803</v>
      </c>
      <c r="D36" s="5">
        <v>0.43063915161937516</v>
      </c>
      <c r="E36" s="20">
        <f t="shared" si="2"/>
        <v>1.803</v>
      </c>
      <c r="F36" s="5">
        <v>0.43063915161937516</v>
      </c>
      <c r="G36" s="21">
        <f t="shared" si="1"/>
        <v>0</v>
      </c>
      <c r="H36" s="3"/>
    </row>
    <row r="37" spans="1:8" ht="15.75">
      <c r="A37" s="2" t="str">
        <f>'[79]Лист1'!$C$9</f>
        <v>32</v>
      </c>
      <c r="B37" s="2" t="str">
        <f>'[79]Лист1'!$D$15</f>
        <v>57-14126</v>
      </c>
      <c r="C37" s="20">
        <f t="shared" si="0"/>
        <v>14.809999999999999</v>
      </c>
      <c r="D37" s="5">
        <v>3.537307729053215</v>
      </c>
      <c r="E37" s="20">
        <f t="shared" si="2"/>
        <v>14.809999999999999</v>
      </c>
      <c r="F37" s="5">
        <v>3.537307729053215</v>
      </c>
      <c r="G37" s="21">
        <f t="shared" si="1"/>
        <v>0</v>
      </c>
      <c r="H37" s="3"/>
    </row>
    <row r="38" spans="1:8" ht="15.75">
      <c r="A38" s="2" t="str">
        <f>'[80]Лист1'!$C$9</f>
        <v>33</v>
      </c>
      <c r="B38" s="2" t="str">
        <f>'[80]Лист1'!$D$15</f>
        <v>57-14280</v>
      </c>
      <c r="C38" s="20">
        <f aca="true" t="shared" si="3" ref="C38:C55">D38*4.1868</f>
        <v>23.727</v>
      </c>
      <c r="D38" s="5">
        <v>5.667096589280597</v>
      </c>
      <c r="E38" s="20">
        <f t="shared" si="2"/>
        <v>24.21</v>
      </c>
      <c r="F38" s="5">
        <v>5.782459157351677</v>
      </c>
      <c r="G38" s="21">
        <f t="shared" si="1"/>
        <v>0.11536256807108014</v>
      </c>
      <c r="H38" s="3"/>
    </row>
    <row r="39" spans="1:8" ht="15.75">
      <c r="A39" s="2" t="str">
        <f>'[81]Лист1'!$C$9</f>
        <v>34</v>
      </c>
      <c r="B39" s="2" t="str">
        <f>'[81]Лист1'!$D$15</f>
        <v>57-14304</v>
      </c>
      <c r="C39" s="20">
        <f t="shared" si="3"/>
        <v>14.92</v>
      </c>
      <c r="D39" s="5">
        <v>3.5635807776822395</v>
      </c>
      <c r="E39" s="20">
        <f t="shared" si="2"/>
        <v>15.417</v>
      </c>
      <c r="F39" s="5">
        <v>3.682287188306105</v>
      </c>
      <c r="G39" s="21">
        <f t="shared" si="1"/>
        <v>0.11870641062386555</v>
      </c>
      <c r="H39" s="3"/>
    </row>
    <row r="40" spans="1:8" ht="15.75">
      <c r="A40" s="2" t="str">
        <f>'[82]Лист1'!$C$9</f>
        <v>35</v>
      </c>
      <c r="B40" s="2" t="str">
        <f>'[82]Лист1'!$D$15</f>
        <v>52-01018968</v>
      </c>
      <c r="C40" s="20">
        <f t="shared" si="3"/>
        <v>30.851</v>
      </c>
      <c r="D40" s="5">
        <v>7.368634756854878</v>
      </c>
      <c r="E40" s="20">
        <f t="shared" si="2"/>
        <v>31.548</v>
      </c>
      <c r="F40" s="5">
        <v>7.535110346804242</v>
      </c>
      <c r="G40" s="21">
        <f t="shared" si="1"/>
        <v>0.16647558994936418</v>
      </c>
      <c r="H40" s="3"/>
    </row>
    <row r="41" spans="1:8" ht="15.75">
      <c r="A41" s="2" t="str">
        <f>'[83]Лист1'!$C$9</f>
        <v>36</v>
      </c>
      <c r="B41" s="2" t="str">
        <f>'[83]Лист1'!$D$15</f>
        <v>57-14638</v>
      </c>
      <c r="C41" s="20">
        <f t="shared" si="3"/>
        <v>2.286</v>
      </c>
      <c r="D41" s="5">
        <v>0.5460017196904557</v>
      </c>
      <c r="E41" s="20">
        <f t="shared" si="2"/>
        <v>2.286</v>
      </c>
      <c r="F41" s="5">
        <v>0.5460017196904557</v>
      </c>
      <c r="G41" s="21">
        <f t="shared" si="1"/>
        <v>0</v>
      </c>
      <c r="H41" s="3"/>
    </row>
    <row r="42" spans="1:8" ht="15.75">
      <c r="A42" s="2" t="str">
        <f>'[152]Лист1'!$C$9</f>
        <v>37</v>
      </c>
      <c r="B42" s="2" t="str">
        <f>'[152]Лист1'!$D$15</f>
        <v>57-14756</v>
      </c>
      <c r="C42" s="20">
        <f t="shared" si="3"/>
        <v>19.893</v>
      </c>
      <c r="D42" s="5">
        <v>4.751361421610777</v>
      </c>
      <c r="E42" s="20">
        <f t="shared" si="2"/>
        <v>21.556</v>
      </c>
      <c r="F42" s="5">
        <v>5.148562147702303</v>
      </c>
      <c r="G42" s="21">
        <f t="shared" si="1"/>
        <v>0.39720072609152623</v>
      </c>
      <c r="H42" s="3"/>
    </row>
    <row r="43" spans="1:8" ht="15.75">
      <c r="A43" s="2" t="str">
        <f>'[84]Лист1'!$C$9</f>
        <v>38</v>
      </c>
      <c r="B43" s="2" t="str">
        <f>'[84]Лист1'!$D$15</f>
        <v>57-14728</v>
      </c>
      <c r="C43" s="20">
        <f t="shared" si="3"/>
        <v>74.8516104</v>
      </c>
      <c r="D43" s="5">
        <v>17.878</v>
      </c>
      <c r="E43" s="20">
        <f t="shared" si="2"/>
        <v>77.96</v>
      </c>
      <c r="F43" s="5">
        <v>18.620426101079584</v>
      </c>
      <c r="G43" s="21">
        <f t="shared" si="1"/>
        <v>0.7424261010795838</v>
      </c>
      <c r="H43" s="3"/>
    </row>
    <row r="44" spans="1:8" ht="15.75">
      <c r="A44" s="2" t="str">
        <f>'[85]Лист1'!$C$9</f>
        <v>39</v>
      </c>
      <c r="B44" s="2" t="str">
        <f>'[85]Лист1'!$D$15</f>
        <v>57-14208</v>
      </c>
      <c r="C44" s="20">
        <f t="shared" si="3"/>
        <v>23.7726504</v>
      </c>
      <c r="D44" s="5">
        <v>5.678</v>
      </c>
      <c r="E44" s="20">
        <f t="shared" si="2"/>
        <v>23.7726504</v>
      </c>
      <c r="F44" s="5">
        <v>5.678</v>
      </c>
      <c r="G44" s="21">
        <f t="shared" si="1"/>
        <v>0</v>
      </c>
      <c r="H44" s="3"/>
    </row>
    <row r="45" spans="1:8" ht="15.75">
      <c r="A45" s="2" t="str">
        <f>'[87]Лист1'!$C$9</f>
        <v>40</v>
      </c>
      <c r="B45" s="2" t="str">
        <f>'[87]Лист1'!$D$15</f>
        <v>57-14666</v>
      </c>
      <c r="C45" s="20">
        <f t="shared" si="3"/>
        <v>20.598</v>
      </c>
      <c r="D45" s="5">
        <v>4.919747778733162</v>
      </c>
      <c r="E45" s="20">
        <f t="shared" si="2"/>
        <v>20.598</v>
      </c>
      <c r="F45" s="5">
        <v>4.919747778733162</v>
      </c>
      <c r="G45" s="21">
        <f t="shared" si="1"/>
        <v>0</v>
      </c>
      <c r="H45" s="3"/>
    </row>
    <row r="46" spans="1:8" ht="15.75">
      <c r="A46" s="2" t="str">
        <f>'[88]Лист1'!$C$9</f>
        <v>41</v>
      </c>
      <c r="B46" s="2" t="str">
        <f>'[88]Лист1'!$D$15</f>
        <v>57-14820</v>
      </c>
      <c r="C46" s="20">
        <f t="shared" si="3"/>
        <v>0</v>
      </c>
      <c r="D46" s="5">
        <v>0</v>
      </c>
      <c r="E46" s="20">
        <f t="shared" si="2"/>
        <v>0</v>
      </c>
      <c r="F46" s="5">
        <v>0</v>
      </c>
      <c r="G46" s="21">
        <f t="shared" si="1"/>
        <v>0</v>
      </c>
      <c r="H46" s="3">
        <v>0.594</v>
      </c>
    </row>
    <row r="47" spans="1:8" ht="15.75">
      <c r="A47" s="2" t="str">
        <f>'[89]Лист1'!$C$9</f>
        <v>42</v>
      </c>
      <c r="B47" s="2" t="str">
        <f>'[89]Лист1'!$D$15</f>
        <v>57-14564</v>
      </c>
      <c r="C47" s="20">
        <f t="shared" si="3"/>
        <v>7.642</v>
      </c>
      <c r="D47" s="5">
        <v>1.8252603420273241</v>
      </c>
      <c r="E47" s="20">
        <f t="shared" si="2"/>
        <v>7.72</v>
      </c>
      <c r="F47" s="5">
        <v>1.8438903219642686</v>
      </c>
      <c r="G47" s="21">
        <f t="shared" si="1"/>
        <v>0.018629979936944485</v>
      </c>
      <c r="H47" s="3"/>
    </row>
    <row r="48" spans="1:8" ht="15.75">
      <c r="A48" s="2" t="str">
        <f>'[90]Лист1'!$C$9</f>
        <v>43</v>
      </c>
      <c r="B48" s="2" t="str">
        <f>'[90]Лист1'!$D$15</f>
        <v>57-14576</v>
      </c>
      <c r="C48" s="20">
        <f t="shared" si="3"/>
        <v>13.614</v>
      </c>
      <c r="D48" s="5">
        <v>3.25164803668673</v>
      </c>
      <c r="E48" s="20">
        <f t="shared" si="2"/>
        <v>13.614</v>
      </c>
      <c r="F48" s="5">
        <v>3.25164803668673</v>
      </c>
      <c r="G48" s="21">
        <f t="shared" si="1"/>
        <v>0</v>
      </c>
      <c r="H48" s="3"/>
    </row>
    <row r="49" spans="1:8" ht="15.75">
      <c r="A49" s="2" t="str">
        <f>'[91]Лист1'!$C$9</f>
        <v>44</v>
      </c>
      <c r="B49" s="2" t="str">
        <f>'[91]Лист1'!$D$15</f>
        <v>57-14358</v>
      </c>
      <c r="C49" s="20">
        <f t="shared" si="3"/>
        <v>44.152</v>
      </c>
      <c r="D49" s="5">
        <v>10.545524027897201</v>
      </c>
      <c r="E49" s="20">
        <f t="shared" si="2"/>
        <v>44.152</v>
      </c>
      <c r="F49" s="5">
        <v>10.545524027897201</v>
      </c>
      <c r="G49" s="21">
        <f t="shared" si="1"/>
        <v>0</v>
      </c>
      <c r="H49" s="3"/>
    </row>
    <row r="50" spans="1:8" ht="15.75">
      <c r="A50" s="2" t="str">
        <f>'[92]Лист1'!$C$9</f>
        <v>45</v>
      </c>
      <c r="B50" s="2" t="str">
        <f>'[92]Лист1'!$D$15</f>
        <v>57-14754</v>
      </c>
      <c r="C50" s="20">
        <f t="shared" si="3"/>
        <v>48.087</v>
      </c>
      <c r="D50" s="5">
        <v>11.485382631126399</v>
      </c>
      <c r="E50" s="20">
        <f t="shared" si="2"/>
        <v>51.815</v>
      </c>
      <c r="F50" s="5">
        <v>12.375800133753701</v>
      </c>
      <c r="G50" s="21">
        <f t="shared" si="1"/>
        <v>0.8904175026273027</v>
      </c>
      <c r="H50" s="3"/>
    </row>
    <row r="51" spans="1:8" ht="15.75">
      <c r="A51" s="2" t="str">
        <f>'[93]Лист1'!$C$9</f>
        <v>46</v>
      </c>
      <c r="B51" s="2" t="str">
        <f>'[93]Лист1'!$D$15</f>
        <v>57-14542</v>
      </c>
      <c r="C51" s="20">
        <f t="shared" si="3"/>
        <v>0</v>
      </c>
      <c r="D51" s="5">
        <v>0</v>
      </c>
      <c r="E51" s="20">
        <f t="shared" si="2"/>
        <v>0</v>
      </c>
      <c r="F51" s="5">
        <v>0</v>
      </c>
      <c r="G51" s="21">
        <f t="shared" si="1"/>
        <v>0</v>
      </c>
      <c r="H51" s="3">
        <v>0.567</v>
      </c>
    </row>
    <row r="52" spans="1:8" ht="15.75">
      <c r="A52" s="2" t="str">
        <f>'[94]Лист1'!$C$9</f>
        <v>47</v>
      </c>
      <c r="B52" s="2" t="str">
        <f>'[94]Лист1'!$D$15</f>
        <v>57-14812</v>
      </c>
      <c r="C52" s="20">
        <f t="shared" si="3"/>
        <v>9.31</v>
      </c>
      <c r="D52" s="5">
        <v>2.2236552976019874</v>
      </c>
      <c r="E52" s="20">
        <f t="shared" si="2"/>
        <v>9.31</v>
      </c>
      <c r="F52" s="5">
        <v>2.2236552976019874</v>
      </c>
      <c r="G52" s="21">
        <f t="shared" si="1"/>
        <v>0</v>
      </c>
      <c r="H52" s="3"/>
    </row>
    <row r="53" spans="1:8" ht="15.75">
      <c r="A53" s="2" t="str">
        <f>'[95]Лист1'!$C$9</f>
        <v>48</v>
      </c>
      <c r="B53" s="2" t="str">
        <f>'[95]Лист1'!$D$15</f>
        <v>57-14272</v>
      </c>
      <c r="C53" s="20">
        <f t="shared" si="3"/>
        <v>42.844</v>
      </c>
      <c r="D53" s="5">
        <v>10.233113595108437</v>
      </c>
      <c r="E53" s="20">
        <f t="shared" si="2"/>
        <v>48.844</v>
      </c>
      <c r="F53" s="5">
        <v>11.666188974873412</v>
      </c>
      <c r="G53" s="21">
        <f t="shared" si="1"/>
        <v>1.4330753797649756</v>
      </c>
      <c r="H53" s="3"/>
    </row>
    <row r="54" spans="1:8" ht="15.75">
      <c r="A54" s="2" t="str">
        <f>'[96]Лист1'!$C$9</f>
        <v>49</v>
      </c>
      <c r="B54" s="2" t="str">
        <f>'[96]Лист1'!$D$15</f>
        <v>57-14586</v>
      </c>
      <c r="C54" s="20">
        <f t="shared" si="3"/>
        <v>69.498</v>
      </c>
      <c r="D54" s="5">
        <v>16.599312123817715</v>
      </c>
      <c r="E54" s="20">
        <f t="shared" si="2"/>
        <v>69.4966932</v>
      </c>
      <c r="F54" s="5">
        <v>16.599</v>
      </c>
      <c r="G54" s="21">
        <f t="shared" si="1"/>
        <v>-0.0003121238177143937</v>
      </c>
      <c r="H54" s="3"/>
    </row>
    <row r="55" spans="1:8" ht="15.75">
      <c r="A55" s="2" t="str">
        <f>'[98]Лист1'!$C$9</f>
        <v>50</v>
      </c>
      <c r="B55" s="2" t="str">
        <f>'[98]Лист1'!$D$15</f>
        <v>57-14810</v>
      </c>
      <c r="C55" s="19">
        <f t="shared" si="3"/>
        <v>27.087</v>
      </c>
      <c r="D55" s="5">
        <v>6.469618801948982</v>
      </c>
      <c r="E55" s="20">
        <f t="shared" si="2"/>
        <v>27.087</v>
      </c>
      <c r="F55" s="5">
        <v>6.469618801948982</v>
      </c>
      <c r="G55" s="21">
        <f t="shared" si="1"/>
        <v>0</v>
      </c>
      <c r="H55" s="3"/>
    </row>
    <row r="56" spans="1:9" s="17" customFormat="1" ht="15.75">
      <c r="A56" s="14" t="str">
        <f>'[99]Лист1'!$C$9</f>
        <v>51</v>
      </c>
      <c r="B56" s="14" t="str">
        <f>'[99]Лист1'!$D$15</f>
        <v>57-14470</v>
      </c>
      <c r="C56" s="19">
        <v>79.428</v>
      </c>
      <c r="D56" s="5">
        <v>18.971051877328748</v>
      </c>
      <c r="E56" s="19">
        <v>80.245</v>
      </c>
      <c r="F56" s="5">
        <v>19.166188974873414</v>
      </c>
      <c r="G56" s="21">
        <f t="shared" si="1"/>
        <v>0.19513709754466646</v>
      </c>
      <c r="H56" s="15"/>
      <c r="I56" s="16"/>
    </row>
    <row r="57" spans="1:9" ht="15.75">
      <c r="A57" s="2" t="str">
        <f>'[100]Лист1'!$C$9</f>
        <v>52</v>
      </c>
      <c r="B57" s="2" t="str">
        <f>'[100]Лист1'!$D$15</f>
        <v>57-14170</v>
      </c>
      <c r="C57" s="20">
        <f aca="true" t="shared" si="4" ref="C57:C120">D57*4.1868</f>
        <v>27.418</v>
      </c>
      <c r="D57" s="5">
        <v>6.5486767937326835</v>
      </c>
      <c r="E57" s="19">
        <f aca="true" t="shared" si="5" ref="E57:E70">F57*4.1868</f>
        <v>28.315</v>
      </c>
      <c r="F57" s="5">
        <v>6.762921563007548</v>
      </c>
      <c r="G57" s="21">
        <f t="shared" si="1"/>
        <v>0.21424476927486413</v>
      </c>
      <c r="H57" s="3"/>
      <c r="I57" s="11"/>
    </row>
    <row r="58" spans="1:9" ht="15.75">
      <c r="A58" s="2" t="str">
        <f>'[101]Лист1'!$C$9</f>
        <v>53</v>
      </c>
      <c r="B58" s="2" t="str">
        <f>'[101]Лист1'!$D$15</f>
        <v>57-14226</v>
      </c>
      <c r="C58" s="20">
        <f t="shared" si="4"/>
        <v>29.642</v>
      </c>
      <c r="D58" s="5">
        <v>7.079870067832235</v>
      </c>
      <c r="E58" s="20">
        <f t="shared" si="5"/>
        <v>30.754</v>
      </c>
      <c r="F58" s="5">
        <v>7.345466704882011</v>
      </c>
      <c r="G58" s="21">
        <f t="shared" si="1"/>
        <v>0.265596637049776</v>
      </c>
      <c r="H58" s="3"/>
      <c r="I58" s="13"/>
    </row>
    <row r="59" spans="1:8" ht="15.75">
      <c r="A59" s="2" t="str">
        <f>'[102]Лист1'!$C$9</f>
        <v>54</v>
      </c>
      <c r="B59" s="2" t="str">
        <f>'[102]Лист1'!$D$15</f>
        <v>57-14392</v>
      </c>
      <c r="C59" s="20">
        <f t="shared" si="4"/>
        <v>90.179</v>
      </c>
      <c r="D59" s="5">
        <v>21.538884111970958</v>
      </c>
      <c r="E59" s="20">
        <f t="shared" si="5"/>
        <v>90.777</v>
      </c>
      <c r="F59" s="5">
        <v>21.6817139581542</v>
      </c>
      <c r="G59" s="21">
        <f t="shared" si="1"/>
        <v>0.14282984618324335</v>
      </c>
      <c r="H59" s="3"/>
    </row>
    <row r="60" spans="1:8" ht="15.75">
      <c r="A60" s="2" t="str">
        <f>'[103]Лист1'!$C$9</f>
        <v>55</v>
      </c>
      <c r="B60" s="2" t="str">
        <f>'[103]Лист1'!$D$15</f>
        <v>57-14686</v>
      </c>
      <c r="C60" s="20">
        <f t="shared" si="4"/>
        <v>5.696</v>
      </c>
      <c r="D60" s="5">
        <v>1.3604662271902168</v>
      </c>
      <c r="E60" s="20">
        <f t="shared" si="5"/>
        <v>6.359</v>
      </c>
      <c r="F60" s="5">
        <v>1.5188210566542468</v>
      </c>
      <c r="G60" s="21">
        <f t="shared" si="1"/>
        <v>0.15835482946403</v>
      </c>
      <c r="H60" s="3"/>
    </row>
    <row r="61" spans="1:8" ht="15.75">
      <c r="A61" s="2" t="str">
        <f>'[104]Лист1'!$C$9</f>
        <v>56</v>
      </c>
      <c r="B61" s="2" t="str">
        <f>'[104]Лист1'!$D$15</f>
        <v>57-14418</v>
      </c>
      <c r="C61" s="20">
        <f t="shared" si="4"/>
        <v>0.562</v>
      </c>
      <c r="D61" s="5">
        <v>0.13423139390465275</v>
      </c>
      <c r="E61" s="20">
        <f t="shared" si="5"/>
        <v>0.591</v>
      </c>
      <c r="F61" s="5">
        <v>0.14115792490685009</v>
      </c>
      <c r="G61" s="21">
        <f t="shared" si="1"/>
        <v>0.006926531002197339</v>
      </c>
      <c r="H61" s="3"/>
    </row>
    <row r="62" spans="1:8" ht="15.75">
      <c r="A62" s="2" t="str">
        <f>'[105]Лист1'!$C$9</f>
        <v>57</v>
      </c>
      <c r="B62" s="2" t="str">
        <f>'[105]Лист1'!$D$15</f>
        <v>57-14154</v>
      </c>
      <c r="C62" s="20">
        <f t="shared" si="4"/>
        <v>0</v>
      </c>
      <c r="D62" s="5">
        <v>0</v>
      </c>
      <c r="E62" s="20">
        <f t="shared" si="5"/>
        <v>0</v>
      </c>
      <c r="F62" s="5">
        <v>0</v>
      </c>
      <c r="G62" s="21">
        <f t="shared" si="1"/>
        <v>0</v>
      </c>
      <c r="H62" s="3">
        <v>0.6599999999999999</v>
      </c>
    </row>
    <row r="63" spans="1:8" ht="15.75">
      <c r="A63" s="2" t="str">
        <f>'[106]Лист1'!$C$9</f>
        <v>58</v>
      </c>
      <c r="B63" s="2" t="str">
        <f>'[106]Лист1'!$D$15</f>
        <v>57-14674</v>
      </c>
      <c r="C63" s="20">
        <f t="shared" si="4"/>
        <v>0.002</v>
      </c>
      <c r="D63" s="5">
        <v>0.0004776917932549919</v>
      </c>
      <c r="E63" s="20">
        <f t="shared" si="5"/>
        <v>0.002</v>
      </c>
      <c r="F63" s="5">
        <v>0.0004776917932549919</v>
      </c>
      <c r="G63" s="21">
        <f t="shared" si="1"/>
        <v>0</v>
      </c>
      <c r="H63" s="3"/>
    </row>
    <row r="64" spans="1:8" ht="15.75">
      <c r="A64" s="2" t="str">
        <f>'[107]Лист1'!$C$9</f>
        <v>59</v>
      </c>
      <c r="B64" s="2" t="str">
        <f>'[107]Лист1'!$D$15</f>
        <v>57-14294</v>
      </c>
      <c r="C64" s="20">
        <f t="shared" si="4"/>
        <v>8.762</v>
      </c>
      <c r="D64" s="5">
        <v>2.0927677462501197</v>
      </c>
      <c r="E64" s="20">
        <f t="shared" si="5"/>
        <v>8.762</v>
      </c>
      <c r="F64" s="5">
        <v>2.0927677462501197</v>
      </c>
      <c r="G64" s="21">
        <f t="shared" si="1"/>
        <v>0</v>
      </c>
      <c r="H64" s="3"/>
    </row>
    <row r="65" spans="1:8" ht="15.75">
      <c r="A65" s="2" t="str">
        <f>'[109]Лист1'!$C$9</f>
        <v>60</v>
      </c>
      <c r="B65" s="2" t="str">
        <f>'[109]Лист1'!$D$15</f>
        <v>57-14740</v>
      </c>
      <c r="C65" s="20">
        <f t="shared" si="4"/>
        <v>40.196</v>
      </c>
      <c r="D65" s="5">
        <v>9.600649660838826</v>
      </c>
      <c r="E65" s="20">
        <f t="shared" si="5"/>
        <v>41.3</v>
      </c>
      <c r="F65" s="5">
        <v>9.864335530715582</v>
      </c>
      <c r="G65" s="21">
        <f t="shared" si="1"/>
        <v>0.26368586987675613</v>
      </c>
      <c r="H65" s="3"/>
    </row>
    <row r="66" spans="1:8" ht="15.75">
      <c r="A66" s="2" t="str">
        <f>'[110]Лист1'!$C$9</f>
        <v>61</v>
      </c>
      <c r="B66" s="2" t="str">
        <f>'[110]Лист1'!$D$15</f>
        <v>57-14292</v>
      </c>
      <c r="C66" s="20">
        <f t="shared" si="4"/>
        <v>16.332</v>
      </c>
      <c r="D66" s="5">
        <v>3.900831183720264</v>
      </c>
      <c r="E66" s="20">
        <f t="shared" si="5"/>
        <v>16.583</v>
      </c>
      <c r="F66" s="5">
        <v>3.960781503773765</v>
      </c>
      <c r="G66" s="21">
        <f t="shared" si="1"/>
        <v>0.05995032005350076</v>
      </c>
      <c r="H66" s="3"/>
    </row>
    <row r="67" spans="1:8" ht="15.75">
      <c r="A67" s="2" t="str">
        <f>'[111]Лист1'!$C$9</f>
        <v>62</v>
      </c>
      <c r="B67" s="2" t="str">
        <f>'[111]Лист1'!$D$15</f>
        <v>57-14252</v>
      </c>
      <c r="C67" s="20">
        <f t="shared" si="4"/>
        <v>44.629</v>
      </c>
      <c r="D67" s="5">
        <v>10.659453520588515</v>
      </c>
      <c r="E67" s="20">
        <f t="shared" si="5"/>
        <v>44.629</v>
      </c>
      <c r="F67" s="5">
        <v>10.659453520588515</v>
      </c>
      <c r="G67" s="21">
        <f t="shared" si="1"/>
        <v>0</v>
      </c>
      <c r="H67" s="3"/>
    </row>
    <row r="68" spans="1:8" ht="15.75">
      <c r="A68" s="2" t="str">
        <f>'[112]Лист1'!$C$9</f>
        <v>63</v>
      </c>
      <c r="B68" s="2" t="str">
        <f>'[112]Лист1'!$D$15</f>
        <v>57-14554</v>
      </c>
      <c r="C68" s="20">
        <f t="shared" si="4"/>
        <v>0.0125604</v>
      </c>
      <c r="D68" s="5">
        <v>0.003</v>
      </c>
      <c r="E68" s="20">
        <f t="shared" si="5"/>
        <v>2.825</v>
      </c>
      <c r="F68" s="5">
        <v>0.6747396579726761</v>
      </c>
      <c r="G68" s="21">
        <f t="shared" si="1"/>
        <v>0.6717396579726761</v>
      </c>
      <c r="H68" s="3"/>
    </row>
    <row r="69" spans="1:8" ht="15.75">
      <c r="A69" s="2" t="str">
        <f>'[113]Лист1'!$C$9</f>
        <v>64</v>
      </c>
      <c r="B69" s="2" t="str">
        <f>'[113]Лист1'!$D$15</f>
        <v>57-14688</v>
      </c>
      <c r="C69" s="20">
        <f t="shared" si="4"/>
        <v>87.004</v>
      </c>
      <c r="D69" s="5">
        <v>20.78054839017866</v>
      </c>
      <c r="E69" s="20">
        <f t="shared" si="5"/>
        <v>87.004</v>
      </c>
      <c r="F69" s="5">
        <v>20.78054839017866</v>
      </c>
      <c r="G69" s="21">
        <f t="shared" si="1"/>
        <v>0</v>
      </c>
      <c r="H69" s="3"/>
    </row>
    <row r="70" spans="1:8" ht="15.75">
      <c r="A70" s="2" t="str">
        <f>'[114]Лист1'!$C$9</f>
        <v>65</v>
      </c>
      <c r="B70" s="2" t="str">
        <f>'[114]Лист1'!$D$15</f>
        <v>57-14710</v>
      </c>
      <c r="C70" s="20">
        <f t="shared" si="4"/>
        <v>0</v>
      </c>
      <c r="D70" s="5">
        <v>0</v>
      </c>
      <c r="E70" s="20">
        <f t="shared" si="5"/>
        <v>0</v>
      </c>
      <c r="F70" s="5">
        <v>0</v>
      </c>
      <c r="G70" s="21">
        <f aca="true" t="shared" si="6" ref="G70:G133">F70-D70</f>
        <v>0</v>
      </c>
      <c r="H70" s="3">
        <v>0.597</v>
      </c>
    </row>
    <row r="71" spans="1:8" ht="15.75">
      <c r="A71" s="2" t="str">
        <f>'[115]Лист1'!$C$9</f>
        <v>66</v>
      </c>
      <c r="B71" s="2" t="str">
        <f>'[115]Лист1'!$D$15</f>
        <v>57-14630</v>
      </c>
      <c r="C71" s="20">
        <f t="shared" si="4"/>
        <v>30.384</v>
      </c>
      <c r="D71" s="5">
        <v>7.257093723129837</v>
      </c>
      <c r="E71" s="20">
        <f aca="true" t="shared" si="7" ref="E71:E134">F71*4.1868</f>
        <v>30.384</v>
      </c>
      <c r="F71" s="5">
        <v>7.257093723129837</v>
      </c>
      <c r="G71" s="21">
        <f t="shared" si="6"/>
        <v>0</v>
      </c>
      <c r="H71" s="3"/>
    </row>
    <row r="72" spans="1:8" ht="15.75">
      <c r="A72" s="2" t="str">
        <f>'[116]Лист1'!$C$9</f>
        <v>67</v>
      </c>
      <c r="B72" s="2" t="str">
        <f>'[116]Лист1'!$D$15</f>
        <v>57-14682</v>
      </c>
      <c r="C72" s="20">
        <f t="shared" si="4"/>
        <v>15.622</v>
      </c>
      <c r="D72" s="5">
        <v>3.731250597114742</v>
      </c>
      <c r="E72" s="20">
        <f t="shared" si="7"/>
        <v>16.147</v>
      </c>
      <c r="F72" s="5">
        <v>3.856644692844177</v>
      </c>
      <c r="G72" s="21">
        <f t="shared" si="6"/>
        <v>0.12539409572943505</v>
      </c>
      <c r="H72" s="3"/>
    </row>
    <row r="73" spans="1:8" ht="15.75">
      <c r="A73" s="2" t="str">
        <f>'[117]Лист1'!$C$9</f>
        <v>68</v>
      </c>
      <c r="B73" s="2" t="str">
        <f>'[117]Лист1'!$D$15</f>
        <v>57-14122</v>
      </c>
      <c r="C73" s="20">
        <f t="shared" si="4"/>
        <v>0</v>
      </c>
      <c r="D73" s="5">
        <v>0</v>
      </c>
      <c r="E73" s="20">
        <f t="shared" si="7"/>
        <v>0</v>
      </c>
      <c r="F73" s="5">
        <v>0</v>
      </c>
      <c r="G73" s="21">
        <f t="shared" si="6"/>
        <v>0</v>
      </c>
      <c r="H73" s="3">
        <v>0.5984999999999999</v>
      </c>
    </row>
    <row r="74" spans="1:8" ht="15.75">
      <c r="A74" s="2" t="str">
        <f>'[118]Лист1'!$C$9</f>
        <v>69</v>
      </c>
      <c r="B74" s="2" t="str">
        <f>'[118]Лист1'!$D$15</f>
        <v>57-14222</v>
      </c>
      <c r="C74" s="20">
        <f t="shared" si="4"/>
        <v>35.846</v>
      </c>
      <c r="D74" s="5">
        <v>8.56167001050922</v>
      </c>
      <c r="E74" s="20">
        <f t="shared" si="7"/>
        <v>35.846</v>
      </c>
      <c r="F74" s="5">
        <v>8.56167001050922</v>
      </c>
      <c r="G74" s="21">
        <f t="shared" si="6"/>
        <v>0</v>
      </c>
      <c r="H74" s="3"/>
    </row>
    <row r="75" spans="1:8" ht="15.75">
      <c r="A75" s="2" t="str">
        <f>'[120]Лист1'!$C$9</f>
        <v>70</v>
      </c>
      <c r="B75" s="2" t="str">
        <f>'[120]Лист1'!$D$15</f>
        <v>57-14194</v>
      </c>
      <c r="C75" s="20">
        <f t="shared" si="4"/>
        <v>34.557</v>
      </c>
      <c r="D75" s="5">
        <v>8.253797649756377</v>
      </c>
      <c r="E75" s="20">
        <f t="shared" si="7"/>
        <v>34.557</v>
      </c>
      <c r="F75" s="5">
        <v>8.253797649756377</v>
      </c>
      <c r="G75" s="21">
        <f t="shared" si="6"/>
        <v>0</v>
      </c>
      <c r="H75" s="3"/>
    </row>
    <row r="76" spans="1:8" ht="15.75">
      <c r="A76" s="2" t="str">
        <f>'[121]Лист1'!$C$9</f>
        <v>71</v>
      </c>
      <c r="B76" s="2" t="str">
        <f>'[121]Лист1'!$D$15</f>
        <v>57-14296</v>
      </c>
      <c r="C76" s="20">
        <f t="shared" si="4"/>
        <v>64.141</v>
      </c>
      <c r="D76" s="5">
        <v>15.319814655584219</v>
      </c>
      <c r="E76" s="20">
        <f t="shared" si="7"/>
        <v>64.141</v>
      </c>
      <c r="F76" s="5">
        <v>15.319814655584219</v>
      </c>
      <c r="G76" s="21">
        <f t="shared" si="6"/>
        <v>0</v>
      </c>
      <c r="H76" s="3"/>
    </row>
    <row r="77" spans="1:8" ht="15.75">
      <c r="A77" s="2" t="str">
        <f>'[122]Лист1'!$C$9</f>
        <v>72</v>
      </c>
      <c r="B77" s="2" t="str">
        <f>'[122]Лист1'!$D$15</f>
        <v>57-14312</v>
      </c>
      <c r="C77" s="20">
        <f t="shared" si="4"/>
        <v>114.098</v>
      </c>
      <c r="D77" s="5">
        <v>27.25183911340403</v>
      </c>
      <c r="E77" s="20">
        <f t="shared" si="7"/>
        <v>114.227</v>
      </c>
      <c r="F77" s="5">
        <v>27.28265023406898</v>
      </c>
      <c r="G77" s="21">
        <f t="shared" si="6"/>
        <v>0.030811120664949954</v>
      </c>
      <c r="H77" s="3"/>
    </row>
    <row r="78" spans="1:8" ht="15.75">
      <c r="A78" s="2" t="str">
        <f>'[123]Лист1'!$C$9</f>
        <v>73</v>
      </c>
      <c r="B78" s="2" t="str">
        <f>'[123]Лист1'!$D$15</f>
        <v>57-14348</v>
      </c>
      <c r="C78" s="20">
        <f t="shared" si="4"/>
        <v>14.811</v>
      </c>
      <c r="D78" s="5">
        <v>3.5375465749498423</v>
      </c>
      <c r="E78" s="20">
        <f t="shared" si="7"/>
        <v>15.487</v>
      </c>
      <c r="F78" s="5">
        <v>3.69900640107003</v>
      </c>
      <c r="G78" s="21">
        <f t="shared" si="6"/>
        <v>0.1614598261201876</v>
      </c>
      <c r="H78" s="3"/>
    </row>
    <row r="79" spans="1:8" ht="15.75">
      <c r="A79" s="2" t="str">
        <f>'[124]Лист1'!$C$9</f>
        <v>74</v>
      </c>
      <c r="B79" s="2" t="str">
        <f>'[124]Лист1'!$D$15</f>
        <v>57-14922</v>
      </c>
      <c r="C79" s="20">
        <f t="shared" si="4"/>
        <v>27.511</v>
      </c>
      <c r="D79" s="5">
        <v>6.570889462119041</v>
      </c>
      <c r="E79" s="20">
        <f t="shared" si="7"/>
        <v>27.511</v>
      </c>
      <c r="F79" s="5">
        <v>6.570889462119041</v>
      </c>
      <c r="G79" s="21">
        <f t="shared" si="6"/>
        <v>0</v>
      </c>
      <c r="H79" s="3"/>
    </row>
    <row r="80" spans="1:8" ht="15.75">
      <c r="A80" s="2" t="str">
        <f>'[125]Лист1'!$C$9</f>
        <v>75</v>
      </c>
      <c r="B80" s="2" t="str">
        <f>'[125]Лист1'!$D$15</f>
        <v>57-14580</v>
      </c>
      <c r="C80" s="20">
        <f t="shared" si="4"/>
        <v>18.308</v>
      </c>
      <c r="D80" s="5">
        <v>4.372790675456196</v>
      </c>
      <c r="E80" s="20">
        <f t="shared" si="7"/>
        <v>18.361</v>
      </c>
      <c r="F80" s="5">
        <v>4.385449507977453</v>
      </c>
      <c r="G80" s="21">
        <f t="shared" si="6"/>
        <v>0.012658832521257324</v>
      </c>
      <c r="H80" s="3"/>
    </row>
    <row r="81" spans="1:8" ht="15.75">
      <c r="A81" s="2" t="str">
        <f>'[126]Лист1'!$C$9</f>
        <v>76</v>
      </c>
      <c r="B81" s="2" t="str">
        <f>'[126]Лист1'!$D$15</f>
        <v>57-14218</v>
      </c>
      <c r="C81" s="20">
        <f t="shared" si="4"/>
        <v>12.887</v>
      </c>
      <c r="D81" s="5">
        <v>3.07800706983854</v>
      </c>
      <c r="E81" s="20">
        <f t="shared" si="7"/>
        <v>12.889</v>
      </c>
      <c r="F81" s="5">
        <v>3.078484761631795</v>
      </c>
      <c r="G81" s="21">
        <f t="shared" si="6"/>
        <v>0.000477691793254742</v>
      </c>
      <c r="H81" s="3"/>
    </row>
    <row r="82" spans="1:8" ht="15.75">
      <c r="A82" s="2" t="str">
        <f>'[127]Лист1'!$C$9</f>
        <v>77</v>
      </c>
      <c r="B82" s="2" t="str">
        <f>'[127]Лист1'!$D$15</f>
        <v>57-14152</v>
      </c>
      <c r="C82" s="20">
        <f t="shared" si="4"/>
        <v>49.99</v>
      </c>
      <c r="D82" s="5">
        <v>11.939906372408522</v>
      </c>
      <c r="E82" s="20">
        <f t="shared" si="7"/>
        <v>50.46</v>
      </c>
      <c r="F82" s="5">
        <v>12.052163943823446</v>
      </c>
      <c r="G82" s="21">
        <f t="shared" si="6"/>
        <v>0.11225757141492387</v>
      </c>
      <c r="H82" s="3"/>
    </row>
    <row r="83" spans="1:8" ht="15.75">
      <c r="A83" s="2" t="str">
        <f>'[151]Лист1'!$C$9</f>
        <v>78</v>
      </c>
      <c r="B83" s="2" t="str">
        <f>'[151]Лист1'!$D$15</f>
        <v>57-14322</v>
      </c>
      <c r="C83" s="20">
        <f t="shared" si="4"/>
        <v>30.730000000000004</v>
      </c>
      <c r="D83" s="5">
        <v>7.339734403362951</v>
      </c>
      <c r="E83" s="20">
        <f t="shared" si="7"/>
        <v>32.512</v>
      </c>
      <c r="F83" s="5">
        <v>7.765357791153148</v>
      </c>
      <c r="G83" s="21">
        <f t="shared" si="6"/>
        <v>0.42562338779019715</v>
      </c>
      <c r="H83" s="3"/>
    </row>
    <row r="84" spans="1:8" ht="15.75">
      <c r="A84" s="2" t="str">
        <f>'[128]Лист1'!$C$9</f>
        <v>79</v>
      </c>
      <c r="B84" s="2" t="str">
        <f>'[128]Лист1'!$D$15</f>
        <v>57-14546</v>
      </c>
      <c r="C84" s="20">
        <f t="shared" si="4"/>
        <v>1.3230288</v>
      </c>
      <c r="D84" s="5">
        <v>0.316</v>
      </c>
      <c r="E84" s="20">
        <f t="shared" si="7"/>
        <v>1.338</v>
      </c>
      <c r="F84" s="5">
        <v>0.3195758096875896</v>
      </c>
      <c r="G84" s="21">
        <f t="shared" si="6"/>
        <v>0.0035758096875895817</v>
      </c>
      <c r="H84" s="3"/>
    </row>
    <row r="85" spans="1:8" ht="15.75">
      <c r="A85" s="2" t="str">
        <f>'[130]Лист1'!$C$9</f>
        <v>80</v>
      </c>
      <c r="B85" s="2" t="str">
        <f>'[130]Лист1'!$D$15</f>
        <v>57-14712</v>
      </c>
      <c r="C85" s="20">
        <f t="shared" si="4"/>
        <v>0</v>
      </c>
      <c r="D85" s="5">
        <v>0</v>
      </c>
      <c r="E85" s="20">
        <f t="shared" si="7"/>
        <v>0</v>
      </c>
      <c r="F85" s="5">
        <v>0</v>
      </c>
      <c r="G85" s="21">
        <f t="shared" si="6"/>
        <v>0</v>
      </c>
      <c r="H85" s="3">
        <v>1.257</v>
      </c>
    </row>
    <row r="86" spans="1:8" ht="15.75">
      <c r="A86" s="2" t="str">
        <f>'[131]Лист1'!$C$9</f>
        <v>81</v>
      </c>
      <c r="B86" s="2" t="str">
        <f>'[131]Лист1'!$D$15</f>
        <v>57-14520</v>
      </c>
      <c r="C86" s="20">
        <f t="shared" si="4"/>
        <v>0.982</v>
      </c>
      <c r="D86" s="5">
        <v>0.23454667048820102</v>
      </c>
      <c r="E86" s="20">
        <f t="shared" si="7"/>
        <v>0.982</v>
      </c>
      <c r="F86" s="5">
        <v>0.23454667048820102</v>
      </c>
      <c r="G86" s="21">
        <f t="shared" si="6"/>
        <v>0</v>
      </c>
      <c r="H86" s="3"/>
    </row>
    <row r="87" spans="1:8" ht="15.75">
      <c r="A87" s="2" t="str">
        <f>'[132]Лист1'!$C$9</f>
        <v>82</v>
      </c>
      <c r="B87" s="2" t="str">
        <f>'[132]Лист1'!$D$15</f>
        <v>57-14822</v>
      </c>
      <c r="C87" s="20">
        <f t="shared" si="4"/>
        <v>2.849</v>
      </c>
      <c r="D87" s="5">
        <v>0.680471959491736</v>
      </c>
      <c r="E87" s="20">
        <f t="shared" si="7"/>
        <v>2.85</v>
      </c>
      <c r="F87" s="5">
        <v>0.6807108053883635</v>
      </c>
      <c r="G87" s="21">
        <f t="shared" si="6"/>
        <v>0.000238845896627482</v>
      </c>
      <c r="H87" s="3"/>
    </row>
    <row r="88" spans="1:8" ht="15.75">
      <c r="A88" s="2" t="str">
        <f>'[133]Лист1'!$C$9</f>
        <v>83</v>
      </c>
      <c r="B88" s="2" t="str">
        <f>'[133]Лист1'!$D$15</f>
        <v>57-14910</v>
      </c>
      <c r="C88" s="20">
        <f t="shared" si="4"/>
        <v>22.429</v>
      </c>
      <c r="D88" s="5">
        <v>5.357074615458107</v>
      </c>
      <c r="E88" s="20">
        <f t="shared" si="7"/>
        <v>22.929</v>
      </c>
      <c r="F88" s="5">
        <v>5.476497563771854</v>
      </c>
      <c r="G88" s="21">
        <f t="shared" si="6"/>
        <v>0.11942294831374767</v>
      </c>
      <c r="H88" s="3"/>
    </row>
    <row r="89" spans="1:8" ht="15.75">
      <c r="A89" s="2" t="str">
        <f>'[134]Лист1'!$C$9</f>
        <v>84</v>
      </c>
      <c r="B89" s="2" t="str">
        <f>'[134]Лист1'!$D$15</f>
        <v>57-14556</v>
      </c>
      <c r="C89" s="20">
        <f t="shared" si="4"/>
        <v>30.2789376</v>
      </c>
      <c r="D89" s="5">
        <v>7.232</v>
      </c>
      <c r="E89" s="20">
        <f t="shared" si="7"/>
        <v>32.8705668</v>
      </c>
      <c r="F89" s="5">
        <v>7.851</v>
      </c>
      <c r="G89" s="21">
        <f t="shared" si="6"/>
        <v>0.6189999999999998</v>
      </c>
      <c r="H89" s="3"/>
    </row>
    <row r="90" spans="1:8" ht="15.75">
      <c r="A90" s="2" t="str">
        <f>'[135]Лист1'!$C$9</f>
        <v>85</v>
      </c>
      <c r="B90" s="2" t="str">
        <f>'[135]Лист1'!$D$15</f>
        <v>57-14734</v>
      </c>
      <c r="C90" s="20">
        <f t="shared" si="4"/>
        <v>24.148</v>
      </c>
      <c r="D90" s="5">
        <v>5.767650711760772</v>
      </c>
      <c r="E90" s="20">
        <f t="shared" si="7"/>
        <v>26.043</v>
      </c>
      <c r="F90" s="5">
        <v>6.2202636858698765</v>
      </c>
      <c r="G90" s="21">
        <f t="shared" si="6"/>
        <v>0.4526129741091047</v>
      </c>
      <c r="H90" s="3"/>
    </row>
    <row r="91" spans="1:8" ht="15.75">
      <c r="A91" s="2" t="str">
        <f>'[136]Лист1'!$C$9</f>
        <v>86</v>
      </c>
      <c r="B91" s="2" t="str">
        <f>'[136]Лист1'!$D$15</f>
        <v>57-14130</v>
      </c>
      <c r="C91" s="20">
        <f t="shared" si="4"/>
        <v>0.915</v>
      </c>
      <c r="D91" s="5">
        <v>0.2185439954141588</v>
      </c>
      <c r="E91" s="20">
        <f t="shared" si="7"/>
        <v>1.149</v>
      </c>
      <c r="F91" s="5">
        <v>0.2744339352249929</v>
      </c>
      <c r="G91" s="21">
        <f t="shared" si="6"/>
        <v>0.055889939810834066</v>
      </c>
      <c r="H91" s="3"/>
    </row>
    <row r="92" spans="1:8" ht="15.75">
      <c r="A92" s="2" t="str">
        <f>'[137]Лист1'!$C$9</f>
        <v>87</v>
      </c>
      <c r="B92" s="2" t="str">
        <f>'[137]Лист1'!$D$15</f>
        <v>57-14282</v>
      </c>
      <c r="C92" s="20">
        <f t="shared" si="4"/>
        <v>28.415</v>
      </c>
      <c r="D92" s="5">
        <v>6.786806152670297</v>
      </c>
      <c r="E92" s="20">
        <f t="shared" si="7"/>
        <v>28.451</v>
      </c>
      <c r="F92" s="5">
        <v>6.795404604948887</v>
      </c>
      <c r="G92" s="21">
        <f t="shared" si="6"/>
        <v>0.008598452278589797</v>
      </c>
      <c r="H92" s="3"/>
    </row>
    <row r="93" spans="1:8" ht="15.75">
      <c r="A93" s="2" t="str">
        <f>'[138]Лист1'!$C$9</f>
        <v>88</v>
      </c>
      <c r="B93" s="2" t="str">
        <f>'[138]Лист1'!$D$15</f>
        <v>57-14262</v>
      </c>
      <c r="C93" s="20">
        <f t="shared" si="4"/>
        <v>0.19</v>
      </c>
      <c r="D93" s="5">
        <v>0.04538072035922423</v>
      </c>
      <c r="E93" s="20">
        <f t="shared" si="7"/>
        <v>0.196</v>
      </c>
      <c r="F93" s="5">
        <v>0.04681379573898921</v>
      </c>
      <c r="G93" s="21">
        <f t="shared" si="6"/>
        <v>0.0014330753797649753</v>
      </c>
      <c r="H93" s="3"/>
    </row>
    <row r="94" spans="1:8" ht="15.75">
      <c r="A94" s="2" t="str">
        <f>'[139]Лист1'!$C$9</f>
        <v>89</v>
      </c>
      <c r="B94" s="2" t="str">
        <f>'[139]Лист1'!$D$15</f>
        <v>57-14264</v>
      </c>
      <c r="C94" s="20">
        <f t="shared" si="4"/>
        <v>27.219</v>
      </c>
      <c r="D94" s="5">
        <v>6.501146460303812</v>
      </c>
      <c r="E94" s="20">
        <f t="shared" si="7"/>
        <v>28.084</v>
      </c>
      <c r="F94" s="5">
        <v>6.707748160886596</v>
      </c>
      <c r="G94" s="21">
        <f t="shared" si="6"/>
        <v>0.20660170058278382</v>
      </c>
      <c r="H94" s="3"/>
    </row>
    <row r="95" spans="1:8" ht="15.75">
      <c r="A95" s="2" t="str">
        <f>'[141]Лист1'!$C$9</f>
        <v>90</v>
      </c>
      <c r="B95" s="2" t="str">
        <f>'[141]Лист1'!$D$15</f>
        <v>57-14424</v>
      </c>
      <c r="C95" s="20">
        <f t="shared" si="4"/>
        <v>23.36904288</v>
      </c>
      <c r="D95" s="5">
        <v>5.5816</v>
      </c>
      <c r="E95" s="20">
        <f t="shared" si="7"/>
        <v>24.734358359999998</v>
      </c>
      <c r="F95" s="5">
        <v>5.9077</v>
      </c>
      <c r="G95" s="21">
        <f t="shared" si="6"/>
        <v>0.3261000000000003</v>
      </c>
      <c r="H95" s="3"/>
    </row>
    <row r="96" spans="1:8" ht="15.75">
      <c r="A96" s="2" t="str">
        <f>'[142]Лист1'!$C$9</f>
        <v>91</v>
      </c>
      <c r="B96" s="2" t="str">
        <f>'[142]Лист1'!$D$15</f>
        <v>57-14274</v>
      </c>
      <c r="C96" s="20">
        <f t="shared" si="4"/>
        <v>0</v>
      </c>
      <c r="D96" s="5">
        <v>0</v>
      </c>
      <c r="E96" s="20">
        <f t="shared" si="7"/>
        <v>0</v>
      </c>
      <c r="F96" s="5">
        <v>0</v>
      </c>
      <c r="G96" s="21">
        <f t="shared" si="6"/>
        <v>0</v>
      </c>
      <c r="H96" s="3">
        <v>0.5685</v>
      </c>
    </row>
    <row r="97" spans="1:8" ht="15.75">
      <c r="A97" s="2" t="str">
        <f>'[143]Лист1'!$C$9</f>
        <v>92</v>
      </c>
      <c r="B97" s="2" t="str">
        <f>'[143]Лист1'!$D$15</f>
        <v>57-14164</v>
      </c>
      <c r="C97" s="20">
        <f t="shared" si="4"/>
        <v>7.526</v>
      </c>
      <c r="D97" s="5">
        <v>1.7975542180185344</v>
      </c>
      <c r="E97" s="20">
        <f t="shared" si="7"/>
        <v>7.526</v>
      </c>
      <c r="F97" s="5">
        <v>1.7975542180185344</v>
      </c>
      <c r="G97" s="21">
        <f t="shared" si="6"/>
        <v>0</v>
      </c>
      <c r="H97" s="3"/>
    </row>
    <row r="98" spans="1:8" ht="15.75">
      <c r="A98" s="2" t="str">
        <f>'[144]Лист1'!$C$9</f>
        <v>93</v>
      </c>
      <c r="B98" s="2" t="str">
        <f>'[144]Лист1'!$D$15</f>
        <v>57-14900</v>
      </c>
      <c r="C98" s="20">
        <f t="shared" si="4"/>
        <v>39.79</v>
      </c>
      <c r="D98" s="5">
        <v>9.503678226808063</v>
      </c>
      <c r="E98" s="20">
        <f t="shared" si="7"/>
        <v>40.001</v>
      </c>
      <c r="F98" s="5">
        <v>9.554074710996465</v>
      </c>
      <c r="G98" s="21">
        <f t="shared" si="6"/>
        <v>0.05039648418840237</v>
      </c>
      <c r="H98" s="3"/>
    </row>
    <row r="99" spans="1:8" ht="15.75">
      <c r="A99" s="2" t="str">
        <f>'[145]Лист1'!$C$9</f>
        <v>94</v>
      </c>
      <c r="B99" s="2" t="str">
        <f>'[145]Лист1'!$D$15</f>
        <v>57-14584</v>
      </c>
      <c r="C99" s="20">
        <f t="shared" si="4"/>
        <v>0.798</v>
      </c>
      <c r="D99" s="5">
        <v>0.19059902550874178</v>
      </c>
      <c r="E99" s="20">
        <f t="shared" si="7"/>
        <v>0.798</v>
      </c>
      <c r="F99" s="5">
        <v>0.19059902550874178</v>
      </c>
      <c r="G99" s="21">
        <f t="shared" si="6"/>
        <v>0</v>
      </c>
      <c r="H99" s="3"/>
    </row>
    <row r="100" spans="1:8" ht="15.75">
      <c r="A100" s="2" t="str">
        <f>'[146]Лист1'!$C$9</f>
        <v>95</v>
      </c>
      <c r="B100" s="2" t="str">
        <f>'[146]Лист1'!$D$15</f>
        <v>57-14652</v>
      </c>
      <c r="C100" s="20">
        <f t="shared" si="4"/>
        <v>28.479</v>
      </c>
      <c r="D100" s="5">
        <v>6.802092290054457</v>
      </c>
      <c r="E100" s="20">
        <f t="shared" si="7"/>
        <v>30.662</v>
      </c>
      <c r="F100" s="5">
        <v>7.323492882392281</v>
      </c>
      <c r="G100" s="21">
        <f t="shared" si="6"/>
        <v>0.521400592337824</v>
      </c>
      <c r="H100" s="3"/>
    </row>
    <row r="101" spans="1:8" ht="15.75">
      <c r="A101" s="2" t="str">
        <f>'[147]Лист1'!$C$9</f>
        <v>96</v>
      </c>
      <c r="B101" s="2" t="str">
        <f>'[147]Лист1'!$D$15</f>
        <v>57-14350</v>
      </c>
      <c r="C101" s="20">
        <f t="shared" si="4"/>
        <v>17.935</v>
      </c>
      <c r="D101" s="5">
        <v>4.283701156014139</v>
      </c>
      <c r="E101" s="20">
        <f t="shared" si="7"/>
        <v>18.518999999999995</v>
      </c>
      <c r="F101" s="5">
        <v>4.423187159644597</v>
      </c>
      <c r="G101" s="21">
        <f t="shared" si="6"/>
        <v>0.1394860036304575</v>
      </c>
      <c r="H101" s="3"/>
    </row>
    <row r="102" spans="1:8" ht="15.75">
      <c r="A102" s="2" t="str">
        <f>'[148]Лист1'!$C$9</f>
        <v>97</v>
      </c>
      <c r="B102" s="2" t="str">
        <f>'[148]Лист1'!$D$15</f>
        <v>57-14422</v>
      </c>
      <c r="C102" s="20">
        <f t="shared" si="4"/>
        <v>66.947</v>
      </c>
      <c r="D102" s="5">
        <v>15.990016241520971</v>
      </c>
      <c r="E102" s="20">
        <f t="shared" si="7"/>
        <v>66.947</v>
      </c>
      <c r="F102" s="5">
        <v>15.990016241520971</v>
      </c>
      <c r="G102" s="21">
        <f t="shared" si="6"/>
        <v>0</v>
      </c>
      <c r="H102" s="3"/>
    </row>
    <row r="103" spans="1:8" ht="15.75">
      <c r="A103" s="2" t="str">
        <f>'[149]Лист1'!$C$9</f>
        <v>98</v>
      </c>
      <c r="B103" s="2" t="str">
        <f>'[149]Лист1'!$D$15</f>
        <v>57-14852</v>
      </c>
      <c r="C103" s="20">
        <f t="shared" si="4"/>
        <v>8.5285116</v>
      </c>
      <c r="D103" s="5">
        <v>2.037</v>
      </c>
      <c r="E103" s="20">
        <f t="shared" si="7"/>
        <v>14.4193392</v>
      </c>
      <c r="F103" s="5">
        <v>3.444</v>
      </c>
      <c r="G103" s="21">
        <f t="shared" si="6"/>
        <v>1.407</v>
      </c>
      <c r="H103" s="3"/>
    </row>
    <row r="104" spans="1:8" ht="15.75">
      <c r="A104" s="2" t="str">
        <f>'[150]Лист1'!$C$9</f>
        <v>99</v>
      </c>
      <c r="B104" s="2" t="str">
        <f>'[150]Лист1'!$D$15</f>
        <v>57-14548</v>
      </c>
      <c r="C104" s="20">
        <f t="shared" si="4"/>
        <v>0</v>
      </c>
      <c r="D104" s="5">
        <v>0</v>
      </c>
      <c r="E104" s="20">
        <f t="shared" si="7"/>
        <v>0</v>
      </c>
      <c r="F104" s="5">
        <v>0</v>
      </c>
      <c r="G104" s="21">
        <f t="shared" si="6"/>
        <v>0</v>
      </c>
      <c r="H104" s="3">
        <v>0.8985</v>
      </c>
    </row>
    <row r="105" spans="1:8" ht="15.75">
      <c r="A105" s="2" t="str">
        <f>'[3]Лист1'!$C$9</f>
        <v>100</v>
      </c>
      <c r="B105" s="2" t="str">
        <f>'[3]Лист1'!$D$15</f>
        <v>57-14302</v>
      </c>
      <c r="C105" s="20">
        <f t="shared" si="4"/>
        <v>2.8847051999999995</v>
      </c>
      <c r="D105" s="5">
        <v>0.689</v>
      </c>
      <c r="E105" s="20">
        <f t="shared" si="7"/>
        <v>2.8847051999999995</v>
      </c>
      <c r="F105" s="5">
        <v>0.689</v>
      </c>
      <c r="G105" s="21">
        <f t="shared" si="6"/>
        <v>0</v>
      </c>
      <c r="H105" s="3"/>
    </row>
    <row r="106" spans="1:8" ht="15.75">
      <c r="A106" s="2" t="str">
        <f>'[4]Лист1'!$C$9</f>
        <v>101</v>
      </c>
      <c r="B106" s="2" t="str">
        <f>'[4]Лист1'!$D$15</f>
        <v>57-14124</v>
      </c>
      <c r="C106" s="20">
        <f t="shared" si="4"/>
        <v>24.29</v>
      </c>
      <c r="D106" s="5">
        <v>5.801566829081876</v>
      </c>
      <c r="E106" s="20">
        <f t="shared" si="7"/>
        <v>24.29</v>
      </c>
      <c r="F106" s="5">
        <v>5.801566829081876</v>
      </c>
      <c r="G106" s="21">
        <f t="shared" si="6"/>
        <v>0</v>
      </c>
      <c r="H106" s="3"/>
    </row>
    <row r="107" spans="1:8" ht="15.75">
      <c r="A107" s="2" t="str">
        <f>'[5]Лист1'!$C$9</f>
        <v>102</v>
      </c>
      <c r="B107" s="2" t="str">
        <f>'[5]Лист1'!$D$15</f>
        <v>57-14162</v>
      </c>
      <c r="C107" s="20">
        <f t="shared" si="4"/>
        <v>40.085</v>
      </c>
      <c r="D107" s="5">
        <v>9.574137766313175</v>
      </c>
      <c r="E107" s="20">
        <f t="shared" si="7"/>
        <v>40.085</v>
      </c>
      <c r="F107" s="5">
        <v>9.574137766313175</v>
      </c>
      <c r="G107" s="21">
        <f t="shared" si="6"/>
        <v>0</v>
      </c>
      <c r="H107" s="3"/>
    </row>
    <row r="108" spans="1:8" ht="15.75">
      <c r="A108" s="2" t="str">
        <f>'[6]Лист1'!$C$9</f>
        <v>103</v>
      </c>
      <c r="B108" s="2" t="str">
        <f>'[6]Лист1'!$D$15</f>
        <v>57-14200</v>
      </c>
      <c r="C108" s="20">
        <f t="shared" si="4"/>
        <v>0</v>
      </c>
      <c r="D108" s="5">
        <v>0</v>
      </c>
      <c r="E108" s="20">
        <f t="shared" si="7"/>
        <v>0</v>
      </c>
      <c r="F108" s="5">
        <v>0</v>
      </c>
      <c r="G108" s="21">
        <f t="shared" si="6"/>
        <v>0</v>
      </c>
      <c r="H108" s="3"/>
    </row>
    <row r="109" spans="1:8" ht="15.75">
      <c r="A109" s="2" t="str">
        <f>'[7]Лист1'!$C$9</f>
        <v>104</v>
      </c>
      <c r="B109" s="2" t="str">
        <f>'[7]Лист1'!$D$15</f>
        <v>57-14196</v>
      </c>
      <c r="C109" s="20">
        <f t="shared" si="4"/>
        <v>29.682</v>
      </c>
      <c r="D109" s="5">
        <v>7.089423903697335</v>
      </c>
      <c r="E109" s="20">
        <f t="shared" si="7"/>
        <v>29.682</v>
      </c>
      <c r="F109" s="5">
        <v>7.089423903697335</v>
      </c>
      <c r="G109" s="21">
        <f t="shared" si="6"/>
        <v>0</v>
      </c>
      <c r="H109" s="3"/>
    </row>
    <row r="110" spans="1:8" ht="15.75">
      <c r="A110" s="2" t="str">
        <f>'[8]Лист1'!$C$9</f>
        <v>105</v>
      </c>
      <c r="B110" s="2" t="str">
        <f>'[8]Лист1'!$D$15</f>
        <v>57-14814</v>
      </c>
      <c r="C110" s="20">
        <f t="shared" si="4"/>
        <v>64.068</v>
      </c>
      <c r="D110" s="5">
        <v>15.30237890513041</v>
      </c>
      <c r="E110" s="20">
        <f t="shared" si="7"/>
        <v>65.665</v>
      </c>
      <c r="F110" s="5">
        <v>15.683815802044522</v>
      </c>
      <c r="G110" s="21">
        <f t="shared" si="6"/>
        <v>0.38143689691411176</v>
      </c>
      <c r="H110" s="3"/>
    </row>
    <row r="111" spans="1:8" ht="15.75">
      <c r="A111" s="2" t="str">
        <f>'[9]Лист1'!$C$9</f>
        <v>106</v>
      </c>
      <c r="B111" s="2" t="str">
        <f>'[9]Лист1'!$D$15</f>
        <v>57-14216</v>
      </c>
      <c r="C111" s="20">
        <f t="shared" si="4"/>
        <v>3.789</v>
      </c>
      <c r="D111" s="5">
        <v>0.9049871023215822</v>
      </c>
      <c r="E111" s="20">
        <f t="shared" si="7"/>
        <v>3.789</v>
      </c>
      <c r="F111" s="5">
        <v>0.9049871023215822</v>
      </c>
      <c r="G111" s="21">
        <f t="shared" si="6"/>
        <v>0</v>
      </c>
      <c r="H111" s="3"/>
    </row>
    <row r="112" spans="1:8" ht="15.75">
      <c r="A112" s="2" t="str">
        <f>'[10]Лист1'!$C$9</f>
        <v>107</v>
      </c>
      <c r="B112" s="2" t="str">
        <f>'[10]Лист1'!$D$15</f>
        <v>57-14596</v>
      </c>
      <c r="C112" s="20">
        <f t="shared" si="4"/>
        <v>0</v>
      </c>
      <c r="D112" s="5">
        <v>0</v>
      </c>
      <c r="E112" s="20">
        <f t="shared" si="7"/>
        <v>0</v>
      </c>
      <c r="F112" s="5">
        <v>0</v>
      </c>
      <c r="G112" s="21">
        <f t="shared" si="6"/>
        <v>0</v>
      </c>
      <c r="H112" s="3">
        <v>1.2539999999999998</v>
      </c>
    </row>
    <row r="113" spans="1:8" ht="15.75">
      <c r="A113" s="2" t="str">
        <f>'[11]Лист1'!$C$9</f>
        <v>108</v>
      </c>
      <c r="B113" s="2" t="str">
        <f>'[11]Лист1'!$D$15</f>
        <v>57-14338</v>
      </c>
      <c r="C113" s="20">
        <f t="shared" si="4"/>
        <v>42.767</v>
      </c>
      <c r="D113" s="5">
        <v>10.21472246106812</v>
      </c>
      <c r="E113" s="20">
        <f t="shared" si="7"/>
        <v>43.651</v>
      </c>
      <c r="F113" s="5">
        <v>10.425862233686827</v>
      </c>
      <c r="G113" s="21">
        <f t="shared" si="6"/>
        <v>0.2111397726187061</v>
      </c>
      <c r="H113" s="3"/>
    </row>
    <row r="114" spans="1:8" ht="15.75">
      <c r="A114" s="2" t="str">
        <f>'[12]Лист1'!$C$9</f>
        <v>109</v>
      </c>
      <c r="B114" s="2" t="str">
        <f>'[12]Лист1'!$D$15</f>
        <v>57-14678</v>
      </c>
      <c r="C114" s="20">
        <f t="shared" si="4"/>
        <v>1.47</v>
      </c>
      <c r="D114" s="5">
        <v>0.35110346804241904</v>
      </c>
      <c r="E114" s="20">
        <f t="shared" si="7"/>
        <v>1.576</v>
      </c>
      <c r="F114" s="5">
        <v>0.37642113308493363</v>
      </c>
      <c r="G114" s="21">
        <f t="shared" si="6"/>
        <v>0.025317665042514592</v>
      </c>
      <c r="H114" s="3"/>
    </row>
    <row r="115" spans="1:8" ht="15.75">
      <c r="A115" s="2" t="str">
        <f>'[14]Лист1'!$C$9</f>
        <v>110</v>
      </c>
      <c r="B115" s="2" t="str">
        <f>'[14]Лист1'!$D$15</f>
        <v>57-14168</v>
      </c>
      <c r="C115" s="20">
        <f t="shared" si="4"/>
        <v>43.215</v>
      </c>
      <c r="D115" s="5">
        <v>10.321725422757238</v>
      </c>
      <c r="E115" s="20">
        <f t="shared" si="7"/>
        <v>43.215</v>
      </c>
      <c r="F115" s="5">
        <v>10.321725422757238</v>
      </c>
      <c r="G115" s="21">
        <f t="shared" si="6"/>
        <v>0</v>
      </c>
      <c r="H115" s="3"/>
    </row>
    <row r="116" spans="1:8" ht="15.75">
      <c r="A116" s="2" t="str">
        <f>'[15]Лист1'!$C$9</f>
        <v>111</v>
      </c>
      <c r="B116" s="2" t="str">
        <f>'[15]Лист1'!$D$15</f>
        <v>57-14626</v>
      </c>
      <c r="C116" s="20">
        <f t="shared" si="4"/>
        <v>0</v>
      </c>
      <c r="D116" s="5">
        <v>0</v>
      </c>
      <c r="E116" s="20">
        <f t="shared" si="7"/>
        <v>0</v>
      </c>
      <c r="F116" s="5">
        <v>0</v>
      </c>
      <c r="G116" s="21">
        <f t="shared" si="6"/>
        <v>0</v>
      </c>
      <c r="H116" s="3">
        <v>0.09849999999999992</v>
      </c>
    </row>
    <row r="117" spans="1:8" ht="15.75">
      <c r="A117" s="2" t="str">
        <f>'[16]Лист1'!$C$9</f>
        <v>112</v>
      </c>
      <c r="B117" s="2" t="str">
        <f>'[16]Лист1'!$D$15</f>
        <v>57-14182</v>
      </c>
      <c r="C117" s="20">
        <f t="shared" si="4"/>
        <v>33.722</v>
      </c>
      <c r="D117" s="5">
        <v>8.054361326072419</v>
      </c>
      <c r="E117" s="20">
        <f t="shared" si="7"/>
        <v>33.722</v>
      </c>
      <c r="F117" s="5">
        <v>8.054361326072419</v>
      </c>
      <c r="G117" s="21">
        <f t="shared" si="6"/>
        <v>0</v>
      </c>
      <c r="H117" s="3"/>
    </row>
    <row r="118" spans="1:8" ht="15.75">
      <c r="A118" s="2" t="str">
        <f>'[17]Лист1'!$C$9</f>
        <v>113</v>
      </c>
      <c r="B118" s="2" t="str">
        <f>'[17]Лист1'!$D$15</f>
        <v>57-14158</v>
      </c>
      <c r="C118" s="20">
        <f t="shared" si="4"/>
        <v>1.2769739999999998</v>
      </c>
      <c r="D118" s="5">
        <v>0.305</v>
      </c>
      <c r="E118" s="20">
        <f t="shared" si="7"/>
        <v>1.2769739999999998</v>
      </c>
      <c r="F118" s="5">
        <v>0.305</v>
      </c>
      <c r="G118" s="21">
        <f t="shared" si="6"/>
        <v>0</v>
      </c>
      <c r="H118" s="3"/>
    </row>
    <row r="119" spans="1:8" ht="15.75">
      <c r="A119" s="2" t="str">
        <f>'[18]Лист1'!$C$9</f>
        <v>114</v>
      </c>
      <c r="B119" s="2" t="str">
        <f>'[18]Лист1'!$D$15</f>
        <v>57-14260</v>
      </c>
      <c r="C119" s="20">
        <f t="shared" si="4"/>
        <v>0</v>
      </c>
      <c r="D119" s="5">
        <v>0</v>
      </c>
      <c r="E119" s="20">
        <f t="shared" si="7"/>
        <v>0</v>
      </c>
      <c r="F119" s="5">
        <v>0</v>
      </c>
      <c r="G119" s="21">
        <f t="shared" si="6"/>
        <v>0</v>
      </c>
      <c r="H119" s="3">
        <v>0.972</v>
      </c>
    </row>
    <row r="120" spans="1:8" ht="15.75">
      <c r="A120" s="2" t="str">
        <f>'[19]Лист1'!$C$9</f>
        <v>115</v>
      </c>
      <c r="B120" s="2" t="str">
        <f>'[19]Лист1'!$D$15</f>
        <v>57-14254</v>
      </c>
      <c r="C120" s="20">
        <f t="shared" si="4"/>
        <v>60.865</v>
      </c>
      <c r="D120" s="5">
        <v>14.537355498232541</v>
      </c>
      <c r="E120" s="20">
        <f t="shared" si="7"/>
        <v>63.029999999999994</v>
      </c>
      <c r="F120" s="5">
        <v>15.054456864431069</v>
      </c>
      <c r="G120" s="21">
        <f t="shared" si="6"/>
        <v>0.5171013661985278</v>
      </c>
      <c r="H120" s="3"/>
    </row>
    <row r="121" spans="1:8" ht="15.75">
      <c r="A121" s="2" t="str">
        <f>'[20]Лист1'!$C$9</f>
        <v>116</v>
      </c>
      <c r="B121" s="2" t="str">
        <f>'[20]Лист1'!$D$15</f>
        <v>57-14160</v>
      </c>
      <c r="C121" s="20">
        <f aca="true" t="shared" si="8" ref="C121:C156">D121*4.1868</f>
        <v>23.489</v>
      </c>
      <c r="D121" s="5">
        <v>5.610251265883252</v>
      </c>
      <c r="E121" s="20">
        <f t="shared" si="7"/>
        <v>23.489</v>
      </c>
      <c r="F121" s="5">
        <v>5.610251265883252</v>
      </c>
      <c r="G121" s="21">
        <f t="shared" si="6"/>
        <v>0</v>
      </c>
      <c r="H121" s="3"/>
    </row>
    <row r="122" spans="1:8" ht="15.75">
      <c r="A122" s="2" t="str">
        <f>'[21]Лист1'!$C$9</f>
        <v>117</v>
      </c>
      <c r="B122" s="2" t="str">
        <f>'[21]Лист1'!$D$15</f>
        <v>57-14174</v>
      </c>
      <c r="C122" s="20">
        <f t="shared" si="8"/>
        <v>4.547</v>
      </c>
      <c r="D122" s="5">
        <v>1.086032291965224</v>
      </c>
      <c r="E122" s="20">
        <f t="shared" si="7"/>
        <v>4.547</v>
      </c>
      <c r="F122" s="5">
        <v>1.086032291965224</v>
      </c>
      <c r="G122" s="21">
        <f t="shared" si="6"/>
        <v>0</v>
      </c>
      <c r="H122" s="3"/>
    </row>
    <row r="123" spans="1:8" ht="15.75">
      <c r="A123" s="2" t="str">
        <f>'[22]Лист1'!$C$9</f>
        <v>118</v>
      </c>
      <c r="B123" s="2" t="str">
        <f>'[22]Лист1'!$D$15</f>
        <v>57-14516</v>
      </c>
      <c r="C123" s="20">
        <f t="shared" si="8"/>
        <v>29.09</v>
      </c>
      <c r="D123" s="5">
        <v>6.948027132893857</v>
      </c>
      <c r="E123" s="20">
        <f t="shared" si="7"/>
        <v>32.975</v>
      </c>
      <c r="F123" s="5">
        <v>7.875943441291679</v>
      </c>
      <c r="G123" s="21">
        <f t="shared" si="6"/>
        <v>0.9279163083978217</v>
      </c>
      <c r="H123" s="3"/>
    </row>
    <row r="124" spans="1:8" ht="15.75">
      <c r="A124" s="2" t="str">
        <f>'[23]Лист1'!$C$9</f>
        <v>119</v>
      </c>
      <c r="B124" s="2" t="str">
        <f>'[23]Лист1'!$D$15</f>
        <v>57-14550</v>
      </c>
      <c r="C124" s="20">
        <f t="shared" si="8"/>
        <v>9.303</v>
      </c>
      <c r="D124" s="5">
        <v>2.221983376325595</v>
      </c>
      <c r="E124" s="20">
        <f t="shared" si="7"/>
        <v>9.303</v>
      </c>
      <c r="F124" s="5">
        <v>2.221983376325595</v>
      </c>
      <c r="G124" s="21">
        <f t="shared" si="6"/>
        <v>0</v>
      </c>
      <c r="H124" s="3"/>
    </row>
    <row r="125" spans="1:8" ht="15.75">
      <c r="A125" s="2" t="str">
        <f>'[25]Лист1'!$C$9</f>
        <v>120</v>
      </c>
      <c r="B125" s="2" t="str">
        <f>'[25]Лист1'!$D$15</f>
        <v>57-14314</v>
      </c>
      <c r="C125" s="20">
        <f t="shared" si="8"/>
        <v>20.670000000000005</v>
      </c>
      <c r="D125" s="5">
        <v>4.936944683290342</v>
      </c>
      <c r="E125" s="20">
        <f t="shared" si="7"/>
        <v>20.670000000000005</v>
      </c>
      <c r="F125" s="5">
        <v>4.936944683290342</v>
      </c>
      <c r="G125" s="21">
        <f t="shared" si="6"/>
        <v>0</v>
      </c>
      <c r="H125" s="3"/>
    </row>
    <row r="126" spans="1:8" ht="15.75">
      <c r="A126" s="2" t="str">
        <f>'[26]Лист1'!$C$9</f>
        <v>121</v>
      </c>
      <c r="B126" s="2" t="str">
        <f>'[26]Лист1'!$D$15</f>
        <v>57-14178</v>
      </c>
      <c r="C126" s="20">
        <f t="shared" si="8"/>
        <v>6.13</v>
      </c>
      <c r="D126" s="5">
        <v>1.4641253463265502</v>
      </c>
      <c r="E126" s="20">
        <f t="shared" si="7"/>
        <v>6.13</v>
      </c>
      <c r="F126" s="5">
        <v>1.4641253463265502</v>
      </c>
      <c r="G126" s="21">
        <f t="shared" si="6"/>
        <v>0</v>
      </c>
      <c r="H126" s="3"/>
    </row>
    <row r="127" spans="1:8" ht="15.75">
      <c r="A127" s="2" t="str">
        <f>'[27]Лист1'!$C$9</f>
        <v>122</v>
      </c>
      <c r="B127" s="2" t="str">
        <f>'[27]Лист1'!$D$15</f>
        <v>57-14402</v>
      </c>
      <c r="C127" s="20">
        <f t="shared" si="8"/>
        <v>10.821</v>
      </c>
      <c r="D127" s="5">
        <v>2.5845514474061337</v>
      </c>
      <c r="E127" s="20">
        <f t="shared" si="7"/>
        <v>11.438</v>
      </c>
      <c r="F127" s="5">
        <v>2.731919365625299</v>
      </c>
      <c r="G127" s="21">
        <f t="shared" si="6"/>
        <v>0.14736791821916517</v>
      </c>
      <c r="H127" s="3"/>
    </row>
    <row r="128" spans="1:8" ht="15.75">
      <c r="A128" s="2" t="str">
        <f>'[28]Лист1'!$C$9</f>
        <v>123</v>
      </c>
      <c r="B128" s="2" t="str">
        <f>'[28]Лист1'!$D$15</f>
        <v>57-14190</v>
      </c>
      <c r="C128" s="20">
        <f t="shared" si="8"/>
        <v>26.99</v>
      </c>
      <c r="D128" s="5">
        <v>6.4464507499761154</v>
      </c>
      <c r="E128" s="20">
        <f t="shared" si="7"/>
        <v>28.583</v>
      </c>
      <c r="F128" s="5">
        <v>6.826932263303716</v>
      </c>
      <c r="G128" s="21">
        <f t="shared" si="6"/>
        <v>0.3804815133276005</v>
      </c>
      <c r="H128" s="3"/>
    </row>
    <row r="129" spans="1:8" ht="15.75">
      <c r="A129" s="2" t="str">
        <f>'[29]Лист1'!$C$9</f>
        <v>124</v>
      </c>
      <c r="B129" s="2" t="str">
        <f>'[29]Лист1'!$D$15</f>
        <v>57-14420</v>
      </c>
      <c r="C129" s="20">
        <f t="shared" si="8"/>
        <v>10.042999999999997</v>
      </c>
      <c r="D129" s="5">
        <v>2.3987293398299414</v>
      </c>
      <c r="E129" s="20">
        <f t="shared" si="7"/>
        <v>10.991</v>
      </c>
      <c r="F129" s="5">
        <v>2.6251552498328077</v>
      </c>
      <c r="G129" s="21">
        <f t="shared" si="6"/>
        <v>0.22642591000286627</v>
      </c>
      <c r="H129" s="3"/>
    </row>
    <row r="130" spans="1:8" ht="15.75">
      <c r="A130" s="2" t="str">
        <f>'[30]Лист1'!$C$9</f>
        <v>125</v>
      </c>
      <c r="B130" s="2" t="str">
        <f>'[30]Лист1'!$D$15</f>
        <v>57-14848</v>
      </c>
      <c r="C130" s="20">
        <f t="shared" si="8"/>
        <v>1.208</v>
      </c>
      <c r="D130" s="5">
        <v>0.2885258431260151</v>
      </c>
      <c r="E130" s="20">
        <f t="shared" si="7"/>
        <v>1.209</v>
      </c>
      <c r="F130" s="5">
        <v>0.28876468902264263</v>
      </c>
      <c r="G130" s="21">
        <f t="shared" si="6"/>
        <v>0.00023884589662753752</v>
      </c>
      <c r="H130" s="3"/>
    </row>
    <row r="131" spans="1:8" ht="15.75">
      <c r="A131" s="2" t="str">
        <f>'[31]Лист1'!$C$9</f>
        <v>126</v>
      </c>
      <c r="B131" s="2" t="str">
        <f>'[31]Лист1'!$D$15</f>
        <v>57-14830</v>
      </c>
      <c r="C131" s="20">
        <f t="shared" si="8"/>
        <v>54.653</v>
      </c>
      <c r="D131" s="5">
        <v>13.053644788382536</v>
      </c>
      <c r="E131" s="20">
        <f t="shared" si="7"/>
        <v>54.653</v>
      </c>
      <c r="F131" s="5">
        <v>13.053644788382536</v>
      </c>
      <c r="G131" s="21">
        <f t="shared" si="6"/>
        <v>0</v>
      </c>
      <c r="H131" s="3"/>
    </row>
    <row r="132" spans="1:8" ht="15.75">
      <c r="A132" s="2" t="str">
        <f>'[32]Лист1'!$C$9</f>
        <v>127</v>
      </c>
      <c r="B132" s="2" t="str">
        <f>'[32]Лист1'!$D$15</f>
        <v>57-14368</v>
      </c>
      <c r="C132" s="20">
        <f t="shared" si="8"/>
        <v>0.541</v>
      </c>
      <c r="D132" s="5">
        <v>0.12921563007547532</v>
      </c>
      <c r="E132" s="20">
        <f t="shared" si="7"/>
        <v>0.846</v>
      </c>
      <c r="F132" s="5">
        <v>0.20206362854686158</v>
      </c>
      <c r="G132" s="21">
        <f t="shared" si="6"/>
        <v>0.07284799847138626</v>
      </c>
      <c r="H132" s="3"/>
    </row>
    <row r="133" spans="1:8" ht="15.75">
      <c r="A133" s="2" t="str">
        <f>'[33]Лист1'!$C$9</f>
        <v>128</v>
      </c>
      <c r="B133" s="2" t="str">
        <f>'[33]Лист1'!$D$15</f>
        <v>57-14490</v>
      </c>
      <c r="C133" s="20">
        <f t="shared" si="8"/>
        <v>31.283</v>
      </c>
      <c r="D133" s="5">
        <v>7.471816184197956</v>
      </c>
      <c r="E133" s="20">
        <f t="shared" si="7"/>
        <v>32.271</v>
      </c>
      <c r="F133" s="5">
        <v>7.707795930065922</v>
      </c>
      <c r="G133" s="21">
        <f t="shared" si="6"/>
        <v>0.235979745867966</v>
      </c>
      <c r="H133" s="3"/>
    </row>
    <row r="134" spans="1:8" ht="15.75">
      <c r="A134" s="2" t="str">
        <f>'[34]Лист1'!$C$9</f>
        <v>129</v>
      </c>
      <c r="B134" s="2" t="str">
        <f>'[34]Лист1'!$D$15</f>
        <v>57-14462</v>
      </c>
      <c r="C134" s="20">
        <f t="shared" si="8"/>
        <v>38.152</v>
      </c>
      <c r="D134" s="5">
        <v>9.112448648132226</v>
      </c>
      <c r="E134" s="20">
        <f t="shared" si="7"/>
        <v>38.152</v>
      </c>
      <c r="F134" s="5">
        <v>9.112448648132226</v>
      </c>
      <c r="G134" s="21">
        <f aca="true" t="shared" si="9" ref="G134:G157">F134-D134</f>
        <v>0</v>
      </c>
      <c r="H134" s="3"/>
    </row>
    <row r="135" spans="1:8" ht="15.75">
      <c r="A135" s="2" t="str">
        <f>'[36]Лист1'!$C$9</f>
        <v>130</v>
      </c>
      <c r="B135" s="2" t="str">
        <f>'[36]Лист1'!$D$15</f>
        <v>57-14188</v>
      </c>
      <c r="C135" s="20">
        <f t="shared" si="8"/>
        <v>29.716</v>
      </c>
      <c r="D135" s="5">
        <v>7.09754466418267</v>
      </c>
      <c r="E135" s="20">
        <f aca="true" t="shared" si="10" ref="E135:E157">F135*4.1868</f>
        <v>29.716</v>
      </c>
      <c r="F135" s="5">
        <v>7.09754466418267</v>
      </c>
      <c r="G135" s="21">
        <f t="shared" si="9"/>
        <v>0</v>
      </c>
      <c r="H135" s="3"/>
    </row>
    <row r="136" spans="1:8" ht="15.75">
      <c r="A136" s="2" t="str">
        <f>'[37]Лист1'!$C$9</f>
        <v>131</v>
      </c>
      <c r="B136" s="2" t="str">
        <f>'[37]Лист1'!$D$15</f>
        <v>57-14342</v>
      </c>
      <c r="C136" s="20">
        <f t="shared" si="8"/>
        <v>8.341</v>
      </c>
      <c r="D136" s="5">
        <v>1.9922136237699435</v>
      </c>
      <c r="E136" s="20">
        <f t="shared" si="10"/>
        <v>8.341</v>
      </c>
      <c r="F136" s="5">
        <v>1.9922136237699435</v>
      </c>
      <c r="G136" s="21">
        <f t="shared" si="9"/>
        <v>0</v>
      </c>
      <c r="H136" s="3"/>
    </row>
    <row r="137" spans="1:8" ht="15.75">
      <c r="A137" s="2" t="str">
        <f>'[38]Лист1'!$C$9</f>
        <v>132</v>
      </c>
      <c r="B137" s="2" t="str">
        <f>'[38]Лист1'!$D$15</f>
        <v>57-14234</v>
      </c>
      <c r="C137" s="20">
        <f t="shared" si="8"/>
        <v>53.632</v>
      </c>
      <c r="D137" s="5">
        <v>12.809783127925861</v>
      </c>
      <c r="E137" s="20">
        <f t="shared" si="10"/>
        <v>54.514</v>
      </c>
      <c r="F137" s="5">
        <v>13.020445208751315</v>
      </c>
      <c r="G137" s="21">
        <f t="shared" si="9"/>
        <v>0.210662080825454</v>
      </c>
      <c r="H137" s="3"/>
    </row>
    <row r="138" spans="1:8" ht="15.75">
      <c r="A138" s="2" t="str">
        <f>'[39]Лист1'!$C$9</f>
        <v>133</v>
      </c>
      <c r="B138" s="2" t="str">
        <f>'[39]Лист1'!$D$15</f>
        <v>57-14530</v>
      </c>
      <c r="C138" s="20">
        <f t="shared" si="8"/>
        <v>0</v>
      </c>
      <c r="D138" s="5">
        <v>0</v>
      </c>
      <c r="E138" s="20">
        <f t="shared" si="10"/>
        <v>0</v>
      </c>
      <c r="F138" s="5">
        <v>0</v>
      </c>
      <c r="G138" s="21">
        <f t="shared" si="9"/>
        <v>0</v>
      </c>
      <c r="H138" s="3">
        <v>0.5459999999999999</v>
      </c>
    </row>
    <row r="139" spans="1:8" ht="15.75">
      <c r="A139" s="2" t="str">
        <f>'[40]Лист1'!$C$9</f>
        <v>134</v>
      </c>
      <c r="B139" s="2" t="str">
        <f>'[40]Лист1'!$D$15</f>
        <v>57-14634</v>
      </c>
      <c r="C139" s="20">
        <f t="shared" si="8"/>
        <v>119.123</v>
      </c>
      <c r="D139" s="5">
        <v>28.4520397439572</v>
      </c>
      <c r="E139" s="20">
        <f t="shared" si="10"/>
        <v>121.61800000000001</v>
      </c>
      <c r="F139" s="5">
        <v>29.047960256042803</v>
      </c>
      <c r="G139" s="21">
        <f t="shared" si="9"/>
        <v>0.5959205120856019</v>
      </c>
      <c r="H139" s="3"/>
    </row>
    <row r="140" spans="1:8" ht="15.75">
      <c r="A140" s="2" t="str">
        <f>'[41]Лист1'!$C$9</f>
        <v>135</v>
      </c>
      <c r="B140" s="2" t="str">
        <f>'[41]Лист1'!$D$15</f>
        <v>57-14258</v>
      </c>
      <c r="C140" s="20">
        <f t="shared" si="8"/>
        <v>43.685</v>
      </c>
      <c r="D140" s="5">
        <v>10.433982994172162</v>
      </c>
      <c r="E140" s="20">
        <f t="shared" si="10"/>
        <v>43.685</v>
      </c>
      <c r="F140" s="5">
        <v>10.433982994172162</v>
      </c>
      <c r="G140" s="21">
        <v>0</v>
      </c>
      <c r="H140" s="3"/>
    </row>
    <row r="141" spans="1:8" ht="15.75">
      <c r="A141" s="2" t="str">
        <f>'[42]Лист1'!$C$9</f>
        <v>136</v>
      </c>
      <c r="B141" s="2" t="str">
        <f>'[42]Лист1'!$D$15</f>
        <v>57-14172</v>
      </c>
      <c r="C141" s="20">
        <f t="shared" si="8"/>
        <v>0</v>
      </c>
      <c r="D141" s="5">
        <v>0</v>
      </c>
      <c r="E141" s="20">
        <f t="shared" si="10"/>
        <v>0</v>
      </c>
      <c r="F141" s="5">
        <v>0</v>
      </c>
      <c r="G141" s="21">
        <f t="shared" si="9"/>
        <v>0</v>
      </c>
      <c r="H141" s="3">
        <v>0.567</v>
      </c>
    </row>
    <row r="142" spans="1:8" ht="15.75">
      <c r="A142" s="2" t="str">
        <f>'[43]Лист1'!$C$9</f>
        <v>137</v>
      </c>
      <c r="B142" s="2" t="str">
        <f>'[43]Лист1'!$D$15</f>
        <v>57-14680</v>
      </c>
      <c r="C142" s="20">
        <f t="shared" si="8"/>
        <v>0</v>
      </c>
      <c r="D142" s="5">
        <v>0</v>
      </c>
      <c r="E142" s="20">
        <f t="shared" si="10"/>
        <v>0</v>
      </c>
      <c r="F142" s="5">
        <v>0</v>
      </c>
      <c r="G142" s="21">
        <f t="shared" si="9"/>
        <v>0</v>
      </c>
      <c r="H142" s="3"/>
    </row>
    <row r="143" spans="1:8" ht="15.75">
      <c r="A143" s="2" t="str">
        <f>'[44]Лист1'!$C$9</f>
        <v>138</v>
      </c>
      <c r="B143" s="2" t="str">
        <f>'[44]Лист1'!$D$15</f>
        <v>57-14738</v>
      </c>
      <c r="C143" s="20">
        <f t="shared" si="8"/>
        <v>75.491</v>
      </c>
      <c r="D143" s="5">
        <v>18.030715582306296</v>
      </c>
      <c r="E143" s="20">
        <f t="shared" si="10"/>
        <v>75.497</v>
      </c>
      <c r="F143" s="5">
        <v>18.03214865768606</v>
      </c>
      <c r="G143" s="21">
        <f t="shared" si="9"/>
        <v>0.0014330753797651141</v>
      </c>
      <c r="H143" s="3"/>
    </row>
    <row r="144" spans="1:8" ht="15.75">
      <c r="A144" s="2" t="str">
        <f>'[45]Лист1'!$C$9</f>
        <v>139</v>
      </c>
      <c r="B144" s="2" t="str">
        <f>'[45]Лист1'!$D$15</f>
        <v>57-14776</v>
      </c>
      <c r="C144" s="20">
        <f t="shared" si="8"/>
        <v>0</v>
      </c>
      <c r="D144" s="5">
        <v>0</v>
      </c>
      <c r="E144" s="20">
        <f t="shared" si="10"/>
        <v>0</v>
      </c>
      <c r="F144" s="5">
        <v>0</v>
      </c>
      <c r="G144" s="21">
        <f t="shared" si="9"/>
        <v>0</v>
      </c>
      <c r="H144" s="3">
        <v>0.594</v>
      </c>
    </row>
    <row r="145" spans="1:8" ht="15.75">
      <c r="A145" s="2" t="str">
        <f>'[47]Лист1'!$C$9</f>
        <v>140</v>
      </c>
      <c r="B145" s="2" t="str">
        <f>'[47]Лист1'!$D$15</f>
        <v>57-14876</v>
      </c>
      <c r="C145" s="20">
        <f t="shared" si="8"/>
        <v>3.117</v>
      </c>
      <c r="D145" s="5">
        <v>0.7444826597879048</v>
      </c>
      <c r="E145" s="20">
        <f t="shared" si="10"/>
        <v>3.238</v>
      </c>
      <c r="F145" s="5">
        <v>0.7733830132798318</v>
      </c>
      <c r="G145" s="21">
        <f t="shared" si="9"/>
        <v>0.02890035349192699</v>
      </c>
      <c r="H145" s="3"/>
    </row>
    <row r="146" spans="1:8" ht="15.75">
      <c r="A146" s="2" t="str">
        <f>'[48]Лист1'!$C$9</f>
        <v>141</v>
      </c>
      <c r="B146" s="2" t="str">
        <f>'[48]Лист1'!$D$15</f>
        <v>57-14256</v>
      </c>
      <c r="C146" s="20">
        <f t="shared" si="8"/>
        <v>33.44</v>
      </c>
      <c r="D146" s="5">
        <v>7.987006783223464</v>
      </c>
      <c r="E146" s="20">
        <f t="shared" si="10"/>
        <v>33.734</v>
      </c>
      <c r="F146" s="5">
        <v>8.05722747683195</v>
      </c>
      <c r="G146" s="21">
        <f t="shared" si="9"/>
        <v>0.07022069360848526</v>
      </c>
      <c r="H146" s="3"/>
    </row>
    <row r="147" spans="1:8" ht="15.75">
      <c r="A147" s="2" t="str">
        <f>'[49]Лист1'!$C$9</f>
        <v>142</v>
      </c>
      <c r="B147" s="2" t="str">
        <f>'[49]Лист1'!$D$15</f>
        <v>57-14206</v>
      </c>
      <c r="C147" s="20">
        <f t="shared" si="8"/>
        <v>42.975</v>
      </c>
      <c r="D147" s="5">
        <v>10.264402407566639</v>
      </c>
      <c r="E147" s="20">
        <f t="shared" si="10"/>
        <v>43.612</v>
      </c>
      <c r="F147" s="5">
        <v>10.416547243718353</v>
      </c>
      <c r="G147" s="21">
        <f t="shared" si="9"/>
        <v>0.1521448361517148</v>
      </c>
      <c r="H147" s="3"/>
    </row>
    <row r="148" spans="1:8" ht="15.75">
      <c r="A148" s="2" t="str">
        <f>'[50]Лист1'!$C$9</f>
        <v>143</v>
      </c>
      <c r="B148" s="2" t="str">
        <f>'[50]Лист1'!$D$15</f>
        <v>57-14284</v>
      </c>
      <c r="C148" s="20">
        <f t="shared" si="8"/>
        <v>23.699</v>
      </c>
      <c r="D148" s="5">
        <v>5.660408904175027</v>
      </c>
      <c r="E148" s="20">
        <f t="shared" si="10"/>
        <v>24.183</v>
      </c>
      <c r="F148" s="5">
        <v>5.776010318142735</v>
      </c>
      <c r="G148" s="21">
        <f t="shared" si="9"/>
        <v>0.11560141396770796</v>
      </c>
      <c r="H148" s="3"/>
    </row>
    <row r="149" spans="1:8" ht="15.75">
      <c r="A149" s="2" t="str">
        <f>'[51]Лист1'!$C$9</f>
        <v>144</v>
      </c>
      <c r="B149" s="2" t="str">
        <f>'[51]Лист1'!$D$15</f>
        <v>57-14268</v>
      </c>
      <c r="C149" s="20">
        <f t="shared" si="8"/>
        <v>22.568</v>
      </c>
      <c r="D149" s="5">
        <v>5.3902741950893285</v>
      </c>
      <c r="E149" s="20">
        <f t="shared" si="10"/>
        <v>25.979</v>
      </c>
      <c r="F149" s="5">
        <v>6.204977548485717</v>
      </c>
      <c r="G149" s="21">
        <f t="shared" si="9"/>
        <v>0.8147033533963883</v>
      </c>
      <c r="H149" s="3"/>
    </row>
    <row r="150" spans="1:8" ht="15.75">
      <c r="A150" s="2" t="str">
        <f>'[52]Лист1'!$C$9</f>
        <v>145</v>
      </c>
      <c r="B150" s="2" t="str">
        <f>'[52]Лист1'!$D$15</f>
        <v>57-14224</v>
      </c>
      <c r="C150" s="20">
        <f t="shared" si="8"/>
        <v>0</v>
      </c>
      <c r="D150" s="5">
        <v>0</v>
      </c>
      <c r="E150" s="20">
        <f t="shared" si="10"/>
        <v>0</v>
      </c>
      <c r="F150" s="5">
        <v>0</v>
      </c>
      <c r="G150" s="21">
        <f t="shared" si="9"/>
        <v>0</v>
      </c>
      <c r="H150" s="3">
        <v>0.567</v>
      </c>
    </row>
    <row r="151" spans="1:8" ht="15.75">
      <c r="A151" s="2" t="str">
        <f>'[53]Лист1'!$C$9</f>
        <v>146</v>
      </c>
      <c r="B151" s="2" t="str">
        <f>'[53]Лист1'!$D$15</f>
        <v>57-14238</v>
      </c>
      <c r="C151" s="20">
        <f t="shared" si="8"/>
        <v>29.457</v>
      </c>
      <c r="D151" s="5">
        <v>7.035683576956148</v>
      </c>
      <c r="E151" s="20">
        <f t="shared" si="10"/>
        <v>29.457</v>
      </c>
      <c r="F151" s="5">
        <v>7.035683576956148</v>
      </c>
      <c r="G151" s="21">
        <v>0</v>
      </c>
      <c r="H151" s="3"/>
    </row>
    <row r="152" spans="1:8" ht="15.75">
      <c r="A152" s="2" t="str">
        <f>'[54]Лист1'!$C$9</f>
        <v>147</v>
      </c>
      <c r="B152" s="2" t="str">
        <f>'[54]Лист1'!$D$15</f>
        <v>57-14290</v>
      </c>
      <c r="C152" s="20">
        <f t="shared" si="8"/>
        <v>0</v>
      </c>
      <c r="D152" s="5">
        <v>0</v>
      </c>
      <c r="E152" s="20">
        <f t="shared" si="10"/>
        <v>0</v>
      </c>
      <c r="F152" s="5">
        <v>0</v>
      </c>
      <c r="G152" s="21">
        <f t="shared" si="9"/>
        <v>0</v>
      </c>
      <c r="H152" s="3">
        <v>0.6585</v>
      </c>
    </row>
    <row r="153" spans="1:8" ht="15.75">
      <c r="A153" s="2" t="str">
        <f>'[55]Лист1'!$C$9</f>
        <v>148</v>
      </c>
      <c r="B153" s="2" t="str">
        <f>'[55]Лист1'!$D$15</f>
        <v>57-14498</v>
      </c>
      <c r="C153" s="20">
        <f t="shared" si="8"/>
        <v>11.628</v>
      </c>
      <c r="D153" s="5">
        <v>2.777300085984523</v>
      </c>
      <c r="E153" s="20">
        <f t="shared" si="10"/>
        <v>11.628</v>
      </c>
      <c r="F153" s="5">
        <v>2.777300085984523</v>
      </c>
      <c r="G153" s="21">
        <f t="shared" si="9"/>
        <v>0</v>
      </c>
      <c r="H153" s="3"/>
    </row>
    <row r="154" spans="1:8" ht="15.75">
      <c r="A154" s="2" t="str">
        <f>'[56]Лист1'!$C$9</f>
        <v>149</v>
      </c>
      <c r="B154" s="2" t="str">
        <f>'[56]Лист1'!$D$15</f>
        <v>57-14750</v>
      </c>
      <c r="C154" s="20">
        <f t="shared" si="8"/>
        <v>7.963</v>
      </c>
      <c r="D154" s="5">
        <v>1.9019298748447502</v>
      </c>
      <c r="E154" s="20">
        <f t="shared" si="10"/>
        <v>7.973</v>
      </c>
      <c r="F154" s="5">
        <v>1.9043183338110252</v>
      </c>
      <c r="G154" s="21">
        <f t="shared" si="9"/>
        <v>0.002388458966275042</v>
      </c>
      <c r="H154" s="3"/>
    </row>
    <row r="155" spans="1:8" ht="15.75">
      <c r="A155" s="2" t="str">
        <f>'[58]Лист1'!$C$9</f>
        <v>150</v>
      </c>
      <c r="B155" s="2" t="str">
        <f>'[58]Лист1'!$D$15</f>
        <v>57-14708</v>
      </c>
      <c r="C155" s="20">
        <f t="shared" si="8"/>
        <v>18.281</v>
      </c>
      <c r="D155" s="5">
        <v>4.366341836247253</v>
      </c>
      <c r="E155" s="20">
        <f t="shared" si="10"/>
        <v>18.281</v>
      </c>
      <c r="F155" s="5">
        <v>4.366341836247253</v>
      </c>
      <c r="G155" s="21">
        <f t="shared" si="9"/>
        <v>0</v>
      </c>
      <c r="H155" s="3"/>
    </row>
    <row r="156" spans="1:8" ht="15.75">
      <c r="A156" s="2" t="str">
        <f>'[59]Лист1'!$C$9</f>
        <v>151</v>
      </c>
      <c r="B156" s="2" t="str">
        <f>'[59]Лист1'!$D$15</f>
        <v>57-14494</v>
      </c>
      <c r="C156" s="20">
        <f t="shared" si="8"/>
        <v>25.1</v>
      </c>
      <c r="D156" s="5">
        <v>5.995032005350149</v>
      </c>
      <c r="E156" s="20">
        <f t="shared" si="10"/>
        <v>25.232</v>
      </c>
      <c r="F156" s="5">
        <v>6.026559663704978</v>
      </c>
      <c r="G156" s="21">
        <f t="shared" si="9"/>
        <v>0.03152765835482896</v>
      </c>
      <c r="H156" s="3"/>
    </row>
    <row r="157" spans="1:8" ht="15.75">
      <c r="A157" s="2" t="str">
        <f>'[60]Лист1'!$C$9</f>
        <v>152</v>
      </c>
      <c r="B157" s="2" t="str">
        <f>'[60]Лист1'!$D$15</f>
        <v>57-16112</v>
      </c>
      <c r="C157" s="19">
        <f>D157*4.1868</f>
        <v>58.333</v>
      </c>
      <c r="D157" s="5">
        <v>13.93259768797172</v>
      </c>
      <c r="E157" s="20">
        <f t="shared" si="10"/>
        <v>62.885</v>
      </c>
      <c r="F157" s="5">
        <v>15.019824209420083</v>
      </c>
      <c r="G157" s="21">
        <f t="shared" si="9"/>
        <v>1.087226521448363</v>
      </c>
      <c r="H157" s="3"/>
    </row>
    <row r="158" spans="1:10" ht="15.75">
      <c r="A158" s="6" t="s">
        <v>5</v>
      </c>
      <c r="B158" s="7"/>
      <c r="C158" s="7"/>
      <c r="D158" s="8"/>
      <c r="E158" s="8"/>
      <c r="F158" s="8"/>
      <c r="G158" s="35">
        <f>SUM(G6:H157)</f>
        <v>35.93037784465462</v>
      </c>
      <c r="H158" s="35"/>
      <c r="I158" s="11"/>
      <c r="J158" s="11"/>
    </row>
    <row r="159" spans="1:9" ht="15.75">
      <c r="A159" s="6" t="s">
        <v>6</v>
      </c>
      <c r="B159" s="7"/>
      <c r="C159" s="12"/>
      <c r="D159" s="12">
        <v>599.101</v>
      </c>
      <c r="E159" s="12"/>
      <c r="F159" s="22">
        <v>645.631</v>
      </c>
      <c r="G159" s="23">
        <f>F159-D159+G160</f>
        <v>46.52999999999997</v>
      </c>
      <c r="H159" s="23"/>
      <c r="I159" s="11"/>
    </row>
    <row r="160" spans="1:9" ht="15.75">
      <c r="A160" s="6" t="s">
        <v>14</v>
      </c>
      <c r="B160" s="7"/>
      <c r="C160" s="6"/>
      <c r="D160" s="7"/>
      <c r="E160" s="7"/>
      <c r="F160" s="9"/>
      <c r="G160" s="23">
        <v>0</v>
      </c>
      <c r="H160" s="23"/>
      <c r="I160" s="11"/>
    </row>
    <row r="161" spans="1:10" ht="18.75" customHeight="1">
      <c r="A161" s="12" t="s">
        <v>7</v>
      </c>
      <c r="B161" s="12"/>
      <c r="C161" s="29"/>
      <c r="D161" s="30"/>
      <c r="E161" s="30"/>
      <c r="F161" s="31"/>
      <c r="G161" s="35">
        <f>G159-G158</f>
        <v>10.599622155345351</v>
      </c>
      <c r="H161" s="35"/>
      <c r="I161" s="11"/>
      <c r="J161" s="11"/>
    </row>
    <row r="162" spans="1:9" ht="15.75">
      <c r="A162" s="33" t="s">
        <v>8</v>
      </c>
      <c r="B162" s="33"/>
      <c r="C162" s="33"/>
      <c r="D162" s="33"/>
      <c r="E162" s="33"/>
      <c r="F162" s="33"/>
      <c r="G162" s="34">
        <f>G161/7536.2</f>
        <v>0.001406494275011989</v>
      </c>
      <c r="H162" s="34"/>
      <c r="I162" s="11"/>
    </row>
    <row r="163" spans="1:7" ht="15.75">
      <c r="A163" s="1"/>
      <c r="B163" s="1"/>
      <c r="C163" s="1"/>
      <c r="D163" s="1"/>
      <c r="E163" s="1"/>
      <c r="F163" s="1"/>
      <c r="G163" s="1"/>
    </row>
    <row r="164" spans="1:7" ht="15.75">
      <c r="A164" s="1"/>
      <c r="B164" s="1"/>
      <c r="C164" s="1"/>
      <c r="D164" s="1"/>
      <c r="E164" s="1"/>
      <c r="F164" s="1"/>
      <c r="G164" s="1"/>
    </row>
    <row r="165" spans="1:7" ht="15.75">
      <c r="A165" s="1"/>
      <c r="B165" s="1"/>
      <c r="C165" s="1"/>
      <c r="D165" s="1"/>
      <c r="E165" s="1"/>
      <c r="F165" s="1"/>
      <c r="G165" s="1"/>
    </row>
    <row r="166" spans="1:7" ht="15.75">
      <c r="A166" s="1"/>
      <c r="B166" s="1"/>
      <c r="C166" s="1"/>
      <c r="D166" s="1"/>
      <c r="E166" s="1"/>
      <c r="F166" s="1"/>
      <c r="G166" s="1"/>
    </row>
    <row r="167" spans="1:7" ht="15.75">
      <c r="A167" s="1"/>
      <c r="B167" s="1"/>
      <c r="C167" s="1"/>
      <c r="D167" s="1"/>
      <c r="E167" s="1"/>
      <c r="F167" s="1"/>
      <c r="G167" s="1"/>
    </row>
    <row r="168" spans="1:7" ht="15.75">
      <c r="A168" s="1"/>
      <c r="B168" s="1"/>
      <c r="C168" s="1"/>
      <c r="D168" s="1"/>
      <c r="E168" s="1"/>
      <c r="F168" s="1"/>
      <c r="G168" s="1"/>
    </row>
    <row r="169" spans="1:7" ht="15.75">
      <c r="A169" s="1"/>
      <c r="B169" s="1"/>
      <c r="C169" s="1"/>
      <c r="D169" s="1"/>
      <c r="E169" s="1"/>
      <c r="F169" s="1"/>
      <c r="G169" s="1"/>
    </row>
    <row r="170" spans="1:7" ht="15.75">
      <c r="A170" s="1"/>
      <c r="B170" s="1"/>
      <c r="C170" s="1"/>
      <c r="D170" s="1"/>
      <c r="E170" s="1"/>
      <c r="F170" s="1"/>
      <c r="G170" s="1"/>
    </row>
    <row r="171" spans="1:7" ht="15.75">
      <c r="A171" s="1"/>
      <c r="B171" s="1"/>
      <c r="C171" s="1"/>
      <c r="D171" s="1"/>
      <c r="E171" s="1"/>
      <c r="F171" s="1"/>
      <c r="G171" s="1"/>
    </row>
    <row r="172" spans="1:7" ht="15.75">
      <c r="A172" s="1"/>
      <c r="B172" s="1"/>
      <c r="C172" s="1"/>
      <c r="D172" s="1"/>
      <c r="E172" s="1"/>
      <c r="F172" s="1"/>
      <c r="G172" s="1"/>
    </row>
    <row r="173" spans="1:7" ht="15.75">
      <c r="A173" s="1"/>
      <c r="B173" s="1"/>
      <c r="C173" s="1"/>
      <c r="D173" s="1"/>
      <c r="E173" s="1"/>
      <c r="F173" s="1"/>
      <c r="G173" s="1"/>
    </row>
    <row r="174" spans="1:7" ht="15.75">
      <c r="A174" s="1"/>
      <c r="B174" s="1"/>
      <c r="C174" s="1"/>
      <c r="D174" s="1"/>
      <c r="E174" s="1"/>
      <c r="F174" s="1"/>
      <c r="G174" s="1"/>
    </row>
    <row r="175" spans="1:7" ht="15.75">
      <c r="A175" s="1"/>
      <c r="B175" s="1"/>
      <c r="C175" s="1"/>
      <c r="D175" s="1"/>
      <c r="E175" s="1"/>
      <c r="F175" s="1"/>
      <c r="G175" s="1"/>
    </row>
    <row r="176" spans="1:7" ht="15.75">
      <c r="A176" s="1"/>
      <c r="B176" s="1"/>
      <c r="C176" s="1"/>
      <c r="D176" s="1"/>
      <c r="E176" s="1"/>
      <c r="F176" s="1"/>
      <c r="G176" s="1"/>
    </row>
    <row r="177" spans="1:7" ht="15.75">
      <c r="A177" s="1"/>
      <c r="B177" s="1"/>
      <c r="C177" s="1"/>
      <c r="D177" s="1"/>
      <c r="E177" s="1"/>
      <c r="F177" s="1"/>
      <c r="G177" s="1"/>
    </row>
    <row r="178" spans="1:7" ht="15.75">
      <c r="A178" s="1"/>
      <c r="B178" s="1"/>
      <c r="C178" s="1"/>
      <c r="D178" s="1"/>
      <c r="E178" s="1"/>
      <c r="F178" s="1"/>
      <c r="G178" s="1"/>
    </row>
    <row r="179" spans="1:7" ht="15.75">
      <c r="A179" s="1"/>
      <c r="B179" s="1"/>
      <c r="C179" s="1"/>
      <c r="D179" s="1"/>
      <c r="E179" s="1"/>
      <c r="F179" s="1"/>
      <c r="G179" s="1"/>
    </row>
    <row r="180" spans="1:7" ht="15.75">
      <c r="A180" s="1"/>
      <c r="B180" s="1"/>
      <c r="C180" s="1"/>
      <c r="D180" s="1"/>
      <c r="E180" s="1"/>
      <c r="F180" s="1"/>
      <c r="G180" s="1"/>
    </row>
    <row r="181" spans="1:7" ht="15.75">
      <c r="A181" s="1"/>
      <c r="B181" s="1"/>
      <c r="C181" s="1"/>
      <c r="D181" s="1"/>
      <c r="E181" s="1"/>
      <c r="F181" s="1"/>
      <c r="G181" s="1"/>
    </row>
    <row r="182" spans="1:7" ht="15.75">
      <c r="A182" s="1"/>
      <c r="B182" s="1"/>
      <c r="C182" s="1"/>
      <c r="D182" s="1"/>
      <c r="E182" s="1"/>
      <c r="F182" s="1"/>
      <c r="G182" s="1"/>
    </row>
    <row r="183" spans="1:7" ht="15.75">
      <c r="A183" s="1"/>
      <c r="B183" s="1"/>
      <c r="C183" s="1"/>
      <c r="D183" s="1"/>
      <c r="E183" s="1"/>
      <c r="F183" s="1"/>
      <c r="G183" s="1"/>
    </row>
    <row r="184" spans="1:7" ht="15.75">
      <c r="A184" s="1"/>
      <c r="B184" s="1"/>
      <c r="C184" s="1"/>
      <c r="D184" s="1"/>
      <c r="E184" s="1"/>
      <c r="F184" s="1"/>
      <c r="G184" s="1"/>
    </row>
    <row r="185" spans="1:7" ht="15.75">
      <c r="A185" s="1"/>
      <c r="B185" s="1"/>
      <c r="C185" s="1"/>
      <c r="D185" s="1"/>
      <c r="E185" s="1"/>
      <c r="F185" s="1"/>
      <c r="G185" s="1"/>
    </row>
    <row r="186" spans="1:7" ht="15.75">
      <c r="A186" s="1"/>
      <c r="B186" s="1"/>
      <c r="C186" s="1"/>
      <c r="D186" s="1"/>
      <c r="E186" s="1"/>
      <c r="F186" s="1"/>
      <c r="G186" s="1"/>
    </row>
    <row r="187" spans="1:7" ht="15.75">
      <c r="A187" s="1"/>
      <c r="B187" s="1"/>
      <c r="C187" s="1"/>
      <c r="D187" s="1"/>
      <c r="E187" s="1"/>
      <c r="F187" s="1"/>
      <c r="G187" s="1"/>
    </row>
    <row r="188" spans="1:7" ht="15.75">
      <c r="A188" s="1"/>
      <c r="B188" s="1"/>
      <c r="C188" s="1"/>
      <c r="D188" s="1"/>
      <c r="E188" s="1"/>
      <c r="F188" s="1"/>
      <c r="G188" s="1"/>
    </row>
    <row r="189" spans="1:7" ht="15.75">
      <c r="A189" s="1"/>
      <c r="B189" s="1"/>
      <c r="C189" s="1"/>
      <c r="D189" s="1"/>
      <c r="E189" s="1"/>
      <c r="F189" s="1"/>
      <c r="G189" s="1"/>
    </row>
    <row r="190" spans="1:7" ht="15.75">
      <c r="A190" s="1"/>
      <c r="B190" s="1"/>
      <c r="C190" s="1"/>
      <c r="D190" s="1"/>
      <c r="E190" s="1"/>
      <c r="F190" s="1"/>
      <c r="G190" s="1"/>
    </row>
    <row r="191" spans="1:7" ht="15.75">
      <c r="A191" s="1"/>
      <c r="B191" s="1"/>
      <c r="C191" s="1"/>
      <c r="D191" s="1"/>
      <c r="E191" s="1"/>
      <c r="F191" s="1"/>
      <c r="G191" s="1"/>
    </row>
    <row r="192" spans="1:7" ht="15.75">
      <c r="A192" s="1"/>
      <c r="B192" s="1"/>
      <c r="C192" s="1"/>
      <c r="D192" s="1"/>
      <c r="E192" s="1"/>
      <c r="F192" s="1"/>
      <c r="G192" s="1"/>
    </row>
    <row r="193" spans="1:7" ht="15.75">
      <c r="A193" s="1"/>
      <c r="B193" s="1"/>
      <c r="C193" s="1"/>
      <c r="D193" s="1"/>
      <c r="E193" s="1"/>
      <c r="F193" s="1"/>
      <c r="G193" s="1"/>
    </row>
    <row r="194" spans="1:7" ht="15.75">
      <c r="A194" s="1"/>
      <c r="B194" s="1"/>
      <c r="C194" s="1"/>
      <c r="D194" s="1"/>
      <c r="E194" s="1"/>
      <c r="F194" s="1"/>
      <c r="G194" s="1"/>
    </row>
    <row r="195" spans="1:7" ht="15.75">
      <c r="A195" s="1"/>
      <c r="B195" s="1"/>
      <c r="C195" s="1"/>
      <c r="D195" s="1"/>
      <c r="E195" s="1"/>
      <c r="F195" s="1"/>
      <c r="G195" s="1"/>
    </row>
    <row r="196" spans="1:7" ht="15.75">
      <c r="A196" s="1"/>
      <c r="B196" s="1"/>
      <c r="C196" s="1"/>
      <c r="D196" s="1"/>
      <c r="E196" s="1"/>
      <c r="F196" s="1"/>
      <c r="G196" s="1"/>
    </row>
    <row r="197" spans="1:7" ht="15.75">
      <c r="A197" s="1"/>
      <c r="B197" s="1"/>
      <c r="C197" s="1"/>
      <c r="D197" s="1"/>
      <c r="E197" s="1"/>
      <c r="F197" s="1"/>
      <c r="G197" s="1"/>
    </row>
    <row r="198" spans="1:7" ht="15.75">
      <c r="A198" s="1"/>
      <c r="B198" s="1"/>
      <c r="C198" s="1"/>
      <c r="D198" s="1"/>
      <c r="E198" s="1"/>
      <c r="F198" s="1"/>
      <c r="G198" s="1"/>
    </row>
    <row r="199" spans="1:7" ht="15.75">
      <c r="A199" s="1"/>
      <c r="B199" s="1"/>
      <c r="C199" s="1"/>
      <c r="D199" s="1"/>
      <c r="E199" s="1"/>
      <c r="F199" s="1"/>
      <c r="G199" s="1"/>
    </row>
    <row r="200" spans="1:7" ht="15.75">
      <c r="A200" s="1"/>
      <c r="B200" s="1"/>
      <c r="C200" s="1"/>
      <c r="D200" s="1"/>
      <c r="E200" s="1"/>
      <c r="F200" s="1"/>
      <c r="G200" s="1"/>
    </row>
    <row r="201" spans="1:7" ht="15.75">
      <c r="A201" s="1"/>
      <c r="B201" s="1"/>
      <c r="C201" s="1"/>
      <c r="D201" s="1"/>
      <c r="E201" s="1"/>
      <c r="F201" s="1"/>
      <c r="G201" s="1"/>
    </row>
    <row r="202" spans="1:7" ht="15.75">
      <c r="A202" s="1"/>
      <c r="B202" s="1"/>
      <c r="C202" s="1"/>
      <c r="D202" s="1"/>
      <c r="E202" s="1"/>
      <c r="F202" s="1"/>
      <c r="G202" s="1"/>
    </row>
    <row r="203" spans="1:7" ht="15.75">
      <c r="A203" s="1"/>
      <c r="B203" s="1"/>
      <c r="C203" s="1"/>
      <c r="D203" s="1"/>
      <c r="E203" s="1"/>
      <c r="F203" s="1"/>
      <c r="G203" s="1"/>
    </row>
    <row r="204" spans="1:7" ht="15.75">
      <c r="A204" s="1"/>
      <c r="B204" s="1"/>
      <c r="C204" s="1"/>
      <c r="D204" s="1"/>
      <c r="E204" s="1"/>
      <c r="F204" s="1"/>
      <c r="G204" s="1"/>
    </row>
    <row r="205" spans="1:7" ht="15.75">
      <c r="A205" s="1"/>
      <c r="B205" s="1"/>
      <c r="C205" s="1"/>
      <c r="D205" s="1"/>
      <c r="E205" s="1"/>
      <c r="F205" s="1"/>
      <c r="G205" s="1"/>
    </row>
    <row r="206" spans="1:7" ht="15.75">
      <c r="A206" s="1"/>
      <c r="B206" s="1"/>
      <c r="C206" s="1"/>
      <c r="D206" s="1"/>
      <c r="E206" s="1"/>
      <c r="F206" s="1"/>
      <c r="G206" s="1"/>
    </row>
    <row r="207" spans="1:7" ht="15.75">
      <c r="A207" s="1"/>
      <c r="B207" s="1"/>
      <c r="C207" s="1"/>
      <c r="D207" s="1"/>
      <c r="E207" s="1"/>
      <c r="F207" s="1"/>
      <c r="G207" s="1"/>
    </row>
    <row r="208" spans="1:7" ht="15.75">
      <c r="A208" s="1"/>
      <c r="B208" s="1"/>
      <c r="C208" s="1"/>
      <c r="D208" s="1"/>
      <c r="E208" s="1"/>
      <c r="F208" s="1"/>
      <c r="G208" s="1"/>
    </row>
    <row r="209" spans="1:7" ht="15.75">
      <c r="A209" s="1"/>
      <c r="B209" s="1"/>
      <c r="C209" s="1"/>
      <c r="D209" s="1"/>
      <c r="E209" s="1"/>
      <c r="F209" s="1"/>
      <c r="G209" s="1"/>
    </row>
    <row r="210" spans="1:7" ht="15.75">
      <c r="A210" s="1"/>
      <c r="B210" s="1"/>
      <c r="C210" s="1"/>
      <c r="D210" s="1"/>
      <c r="E210" s="1"/>
      <c r="F210" s="1"/>
      <c r="G210" s="1"/>
    </row>
    <row r="211" spans="1:7" ht="15.75">
      <c r="A211" s="1"/>
      <c r="B211" s="1"/>
      <c r="C211" s="1"/>
      <c r="D211" s="1"/>
      <c r="E211" s="1"/>
      <c r="F211" s="1"/>
      <c r="G211" s="1"/>
    </row>
    <row r="212" spans="1:7" ht="15.75">
      <c r="A212" s="1"/>
      <c r="B212" s="1"/>
      <c r="C212" s="1"/>
      <c r="D212" s="1"/>
      <c r="E212" s="1"/>
      <c r="F212" s="1"/>
      <c r="G212" s="1"/>
    </row>
    <row r="213" spans="1:7" ht="15.75">
      <c r="A213" s="1"/>
      <c r="B213" s="1"/>
      <c r="C213" s="1"/>
      <c r="D213" s="1"/>
      <c r="E213" s="1"/>
      <c r="F213" s="1"/>
      <c r="G213" s="1"/>
    </row>
    <row r="214" spans="1:7" ht="15.75">
      <c r="A214" s="1"/>
      <c r="B214" s="1"/>
      <c r="C214" s="1"/>
      <c r="D214" s="1"/>
      <c r="E214" s="1"/>
      <c r="F214" s="1"/>
      <c r="G214" s="1"/>
    </row>
    <row r="215" spans="1:7" ht="15.75">
      <c r="A215" s="1"/>
      <c r="B215" s="1"/>
      <c r="C215" s="1"/>
      <c r="D215" s="1"/>
      <c r="E215" s="1"/>
      <c r="F215" s="1"/>
      <c r="G215" s="1"/>
    </row>
    <row r="216" spans="1:7" ht="15.75">
      <c r="A216" s="1"/>
      <c r="B216" s="1"/>
      <c r="C216" s="1"/>
      <c r="D216" s="1"/>
      <c r="E216" s="1"/>
      <c r="F216" s="1"/>
      <c r="G216" s="1"/>
    </row>
  </sheetData>
  <sheetProtection/>
  <mergeCells count="17">
    <mergeCell ref="C161:F161"/>
    <mergeCell ref="A1:G1"/>
    <mergeCell ref="A162:F162"/>
    <mergeCell ref="G162:H162"/>
    <mergeCell ref="G158:H158"/>
    <mergeCell ref="G159:H159"/>
    <mergeCell ref="G161:H161"/>
    <mergeCell ref="A2:A5"/>
    <mergeCell ref="B2:B5"/>
    <mergeCell ref="C2:H2"/>
    <mergeCell ref="G160:H160"/>
    <mergeCell ref="C3:D3"/>
    <mergeCell ref="E3:F3"/>
    <mergeCell ref="G3:G5"/>
    <mergeCell ref="H3:H5"/>
    <mergeCell ref="C5:D5"/>
    <mergeCell ref="E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2018-11-14T13:49:12Z</dcterms:modified>
  <cp:category/>
  <cp:version/>
  <cp:contentType/>
  <cp:contentStatus/>
</cp:coreProperties>
</file>