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<sst xmlns="http://schemas.openxmlformats.org/spreadsheetml/2006/main" count="19" uniqueCount="18">
  <si>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</si>
  <si>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</si>
  <si>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</si>
  <si>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</si>
  <si>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</si>
  <si>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</si>
  <si>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</si>
  <si>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</si>
  <si>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</si>
  <si>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</si>
  <si>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</si>
  <si>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</si>
  <si>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</si>
  <si>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</si>
  <si>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ФЕВРАЛЬ 2018 г по адресу: г.Белгород ул.Макаренко д.26</t>
  </si>
  <si>
    <t>30.01.2018.  0:00:00</t>
  </si>
  <si>
    <t>25.02.2018. 0:00:00</t>
  </si>
  <si>
    <t>Корректировка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</si>
</sst>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  <numFmt numFmtId="186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39" fillId="0" borderId="12" xfId="0" applyNumberFormat="1" applyFont="1" applyBorder="1" applyAlignment="1">
      <alignment vertical="center"/>
    </xf>
    <xf numFmtId="180" fontId="39" fillId="0" borderId="13" xfId="0" applyNumberFormat="1" applyFont="1" applyBorder="1" applyAlignment="1">
      <alignment vertical="center"/>
    </xf>
    <xf numFmtId="180" fontId="37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39" fillId="0" borderId="10" xfId="0" applyFont="1" applyBorder="1" applyAlignment="1">
      <alignment vertical="center"/>
    </xf>
    <xf numFmtId="2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3" xfId="0" applyNumberFormat="1" applyFont="1" applyFill="1" applyBorder="1" applyAlignment="1">
      <alignment horizontal="center" vertical="center" wrapText="1"/>
    </xf>
    <xf numFmtId="180" fontId="39" fillId="0" borderId="1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1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4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5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6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9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0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4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6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"/>
    </sheetNames>
    <sheetDataSet>
      <sheetData sheetId="0">
        <row r="9">
          <cell r="C9" t="str">
            <v>1</v>
          </cell>
        </row>
        <row r="15">
          <cell r="D15" t="str">
            <v>57-14782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7"/>
    </sheetNames>
    <sheetDataSet>
      <sheetData sheetId="0">
        <row r="9">
          <cell r="C9" t="str">
            <v>107</v>
          </cell>
        </row>
        <row r="15">
          <cell r="D15" t="str">
            <v>57-14596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2"/>
    </sheetNames>
    <sheetDataSet>
      <sheetData sheetId="0">
        <row r="9">
          <cell r="C9" t="str">
            <v>52</v>
          </cell>
        </row>
        <row r="15">
          <cell r="D15" t="str">
            <v>57-14170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3"/>
    </sheetNames>
    <sheetDataSet>
      <sheetData sheetId="0">
        <row r="9">
          <cell r="C9" t="str">
            <v>53</v>
          </cell>
        </row>
        <row r="15">
          <cell r="D15" t="str">
            <v>57-14226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4"/>
    </sheetNames>
    <sheetDataSet>
      <sheetData sheetId="0">
        <row r="9">
          <cell r="C9" t="str">
            <v>54</v>
          </cell>
        </row>
        <row r="15">
          <cell r="D15" t="str">
            <v>57-14392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5"/>
    </sheetNames>
    <sheetDataSet>
      <sheetData sheetId="0">
        <row r="9">
          <cell r="C9" t="str">
            <v>55</v>
          </cell>
        </row>
        <row r="15">
          <cell r="D15" t="str">
            <v>57-14686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6"/>
    </sheetNames>
    <sheetDataSet>
      <sheetData sheetId="0">
        <row r="9">
          <cell r="C9" t="str">
            <v>56</v>
          </cell>
        </row>
        <row r="15">
          <cell r="D15" t="str">
            <v>57-14418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7"/>
    </sheetNames>
    <sheetDataSet>
      <sheetData sheetId="0">
        <row r="9">
          <cell r="C9" t="str">
            <v>57</v>
          </cell>
        </row>
        <row r="15">
          <cell r="D15" t="str">
            <v>57-14154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8"/>
    </sheetNames>
    <sheetDataSet>
      <sheetData sheetId="0">
        <row r="9">
          <cell r="C9" t="str">
            <v>58</v>
          </cell>
        </row>
        <row r="15">
          <cell r="D15" t="str">
            <v>57-14674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9"/>
    </sheetNames>
    <sheetDataSet>
      <sheetData sheetId="0">
        <row r="9">
          <cell r="C9" t="str">
            <v>59</v>
          </cell>
        </row>
        <row r="15">
          <cell r="D15" t="str">
            <v>57-14294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"/>
    </sheetNames>
    <sheetDataSet>
      <sheetData sheetId="0">
        <row r="9">
          <cell r="C9" t="str">
            <v>6</v>
          </cell>
        </row>
        <row r="15">
          <cell r="D15" t="str">
            <v>57-14214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0"/>
    </sheetNames>
    <sheetDataSet>
      <sheetData sheetId="0">
        <row r="9">
          <cell r="C9" t="str">
            <v>60</v>
          </cell>
        </row>
        <row r="15">
          <cell r="D15" t="str">
            <v>57-14740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8"/>
    </sheetNames>
    <sheetDataSet>
      <sheetData sheetId="0">
        <row r="9">
          <cell r="C9" t="str">
            <v>108</v>
          </cell>
        </row>
        <row r="15">
          <cell r="D15" t="str">
            <v>57-14338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1"/>
    </sheetNames>
    <sheetDataSet>
      <sheetData sheetId="0">
        <row r="9">
          <cell r="C9" t="str">
            <v>61</v>
          </cell>
        </row>
        <row r="15">
          <cell r="D15" t="str">
            <v>57-14292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2"/>
    </sheetNames>
    <sheetDataSet>
      <sheetData sheetId="0">
        <row r="9">
          <cell r="C9" t="str">
            <v>62</v>
          </cell>
        </row>
        <row r="15">
          <cell r="D15" t="str">
            <v>57-14252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3"/>
    </sheetNames>
    <sheetDataSet>
      <sheetData sheetId="0">
        <row r="9">
          <cell r="C9" t="str">
            <v>63</v>
          </cell>
        </row>
        <row r="15">
          <cell r="D15" t="str">
            <v>57-14554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4"/>
    </sheetNames>
    <sheetDataSet>
      <sheetData sheetId="0">
        <row r="9">
          <cell r="C9" t="str">
            <v>64</v>
          </cell>
        </row>
        <row r="15">
          <cell r="D15" t="str">
            <v>57-14688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5"/>
    </sheetNames>
    <sheetDataSet>
      <sheetData sheetId="0">
        <row r="9">
          <cell r="C9" t="str">
            <v>65</v>
          </cell>
        </row>
        <row r="15">
          <cell r="D15" t="str">
            <v>57-14710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6"/>
    </sheetNames>
    <sheetDataSet>
      <sheetData sheetId="0">
        <row r="9">
          <cell r="C9" t="str">
            <v>66</v>
          </cell>
        </row>
        <row r="15">
          <cell r="D15" t="str">
            <v>57-14630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7"/>
    </sheetNames>
    <sheetDataSet>
      <sheetData sheetId="0">
        <row r="9">
          <cell r="C9" t="str">
            <v>67</v>
          </cell>
        </row>
        <row r="15">
          <cell r="D15" t="str">
            <v>57-14682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8"/>
    </sheetNames>
    <sheetDataSet>
      <sheetData sheetId="0">
        <row r="9">
          <cell r="C9" t="str">
            <v>68</v>
          </cell>
        </row>
        <row r="15">
          <cell r="D15" t="str">
            <v>57-14122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9"/>
    </sheetNames>
    <sheetDataSet>
      <sheetData sheetId="0">
        <row r="9">
          <cell r="C9" t="str">
            <v>69</v>
          </cell>
        </row>
        <row r="15">
          <cell r="D15" t="str">
            <v>57-14222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"/>
    </sheetNames>
    <sheetDataSet>
      <sheetData sheetId="0">
        <row r="9">
          <cell r="C9" t="str">
            <v>7</v>
          </cell>
        </row>
        <row r="15">
          <cell r="D15" t="str">
            <v>57-14406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9"/>
    </sheetNames>
    <sheetDataSet>
      <sheetData sheetId="0">
        <row r="9">
          <cell r="C9" t="str">
            <v>109</v>
          </cell>
        </row>
        <row r="15">
          <cell r="D15" t="str">
            <v>57-14678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0"/>
    </sheetNames>
    <sheetDataSet>
      <sheetData sheetId="0">
        <row r="9">
          <cell r="C9" t="str">
            <v>70</v>
          </cell>
        </row>
        <row r="15">
          <cell r="D15" t="str">
            <v>57-14194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1"/>
    </sheetNames>
    <sheetDataSet>
      <sheetData sheetId="0">
        <row r="9">
          <cell r="C9" t="str">
            <v>71</v>
          </cell>
        </row>
        <row r="15">
          <cell r="D15" t="str">
            <v>57-14296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2"/>
    </sheetNames>
    <sheetDataSet>
      <sheetData sheetId="0">
        <row r="9">
          <cell r="C9" t="str">
            <v>72</v>
          </cell>
        </row>
        <row r="15">
          <cell r="D15" t="str">
            <v>57-14312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3"/>
    </sheetNames>
    <sheetDataSet>
      <sheetData sheetId="0">
        <row r="9">
          <cell r="C9" t="str">
            <v>73</v>
          </cell>
        </row>
        <row r="15">
          <cell r="D15" t="str">
            <v>57-14348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4"/>
    </sheetNames>
    <sheetDataSet>
      <sheetData sheetId="0">
        <row r="9">
          <cell r="C9" t="str">
            <v>74</v>
          </cell>
        </row>
        <row r="15">
          <cell r="D15" t="str">
            <v>57-14922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5"/>
    </sheetNames>
    <sheetDataSet>
      <sheetData sheetId="0">
        <row r="9">
          <cell r="C9" t="str">
            <v>75</v>
          </cell>
        </row>
        <row r="15">
          <cell r="D15" t="str">
            <v>57-14580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6"/>
    </sheetNames>
    <sheetDataSet>
      <sheetData sheetId="0">
        <row r="9">
          <cell r="C9" t="str">
            <v>76</v>
          </cell>
        </row>
        <row r="15">
          <cell r="D15" t="str">
            <v>57-14218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7"/>
    </sheetNames>
    <sheetDataSet>
      <sheetData sheetId="0">
        <row r="9">
          <cell r="C9" t="str">
            <v>77</v>
          </cell>
        </row>
        <row r="15">
          <cell r="D15" t="str">
            <v>57-14152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9"/>
    </sheetNames>
    <sheetDataSet>
      <sheetData sheetId="0">
        <row r="9">
          <cell r="C9" t="str">
            <v>79</v>
          </cell>
        </row>
        <row r="15">
          <cell r="D15" t="str">
            <v>57-14546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"/>
    </sheetNames>
    <sheetDataSet>
      <sheetData sheetId="0">
        <row r="9">
          <cell r="C9" t="str">
            <v>8</v>
          </cell>
        </row>
        <row r="15">
          <cell r="D15" t="str">
            <v>57-14824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"/>
    </sheetNames>
    <sheetDataSet>
      <sheetData sheetId="0">
        <row r="9">
          <cell r="C9" t="str">
            <v>11</v>
          </cell>
        </row>
        <row r="15">
          <cell r="D15" t="str">
            <v>57-14726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0"/>
    </sheetNames>
    <sheetDataSet>
      <sheetData sheetId="0">
        <row r="9">
          <cell r="C9" t="str">
            <v>80</v>
          </cell>
        </row>
        <row r="15">
          <cell r="D15" t="str">
            <v>57-14712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1"/>
    </sheetNames>
    <sheetDataSet>
      <sheetData sheetId="0">
        <row r="9">
          <cell r="C9" t="str">
            <v>81</v>
          </cell>
        </row>
        <row r="15">
          <cell r="D15" t="str">
            <v>57-14520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2"/>
    </sheetNames>
    <sheetDataSet>
      <sheetData sheetId="0">
        <row r="9">
          <cell r="C9" t="str">
            <v>82</v>
          </cell>
        </row>
        <row r="15">
          <cell r="D15" t="str">
            <v>57-14822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3"/>
    </sheetNames>
    <sheetDataSet>
      <sheetData sheetId="0">
        <row r="9">
          <cell r="C9" t="str">
            <v>83</v>
          </cell>
        </row>
        <row r="15">
          <cell r="D15" t="str">
            <v>57-14910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4"/>
    </sheetNames>
    <sheetDataSet>
      <sheetData sheetId="0">
        <row r="9">
          <cell r="C9" t="str">
            <v>84</v>
          </cell>
        </row>
        <row r="15">
          <cell r="D15" t="str">
            <v>57-14556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5"/>
    </sheetNames>
    <sheetDataSet>
      <sheetData sheetId="0">
        <row r="9">
          <cell r="C9" t="str">
            <v>85</v>
          </cell>
        </row>
        <row r="15">
          <cell r="D15" t="str">
            <v>57-14734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6"/>
    </sheetNames>
    <sheetDataSet>
      <sheetData sheetId="0">
        <row r="9">
          <cell r="C9" t="str">
            <v>86</v>
          </cell>
        </row>
        <row r="15">
          <cell r="D15" t="str">
            <v>57-14130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7"/>
    </sheetNames>
    <sheetDataSet>
      <sheetData sheetId="0">
        <row r="9">
          <cell r="C9" t="str">
            <v>87</v>
          </cell>
        </row>
        <row r="15">
          <cell r="D15" t="str">
            <v>57-14282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8"/>
    </sheetNames>
    <sheetDataSet>
      <sheetData sheetId="0">
        <row r="9">
          <cell r="C9" t="str">
            <v>88</v>
          </cell>
        </row>
        <row r="15">
          <cell r="D15" t="str">
            <v>57-14262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9"/>
    </sheetNames>
    <sheetDataSet>
      <sheetData sheetId="0">
        <row r="9">
          <cell r="C9" t="str">
            <v>89</v>
          </cell>
        </row>
        <row r="15">
          <cell r="D15" t="str">
            <v>57-14264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0"/>
    </sheetNames>
    <sheetDataSet>
      <sheetData sheetId="0">
        <row r="9">
          <cell r="C9" t="str">
            <v>110</v>
          </cell>
        </row>
        <row r="15">
          <cell r="D15" t="str">
            <v>57-14168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"/>
    </sheetNames>
    <sheetDataSet>
      <sheetData sheetId="0">
        <row r="9">
          <cell r="C9" t="str">
            <v>9</v>
          </cell>
        </row>
        <row r="15">
          <cell r="D15" t="str">
            <v>57-14778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0"/>
    </sheetNames>
    <sheetDataSet>
      <sheetData sheetId="0">
        <row r="9">
          <cell r="C9" t="str">
            <v>90</v>
          </cell>
        </row>
        <row r="15">
          <cell r="D15" t="str">
            <v>57-14424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1"/>
    </sheetNames>
    <sheetDataSet>
      <sheetData sheetId="0">
        <row r="9">
          <cell r="C9" t="str">
            <v>91</v>
          </cell>
        </row>
        <row r="15">
          <cell r="D15" t="str">
            <v>57-14274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2"/>
    </sheetNames>
    <sheetDataSet>
      <sheetData sheetId="0">
        <row r="9">
          <cell r="C9" t="str">
            <v>92</v>
          </cell>
        </row>
        <row r="15">
          <cell r="D15" t="str">
            <v>57-14164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3"/>
    </sheetNames>
    <sheetDataSet>
      <sheetData sheetId="0">
        <row r="9">
          <cell r="C9" t="str">
            <v>93</v>
          </cell>
        </row>
        <row r="15">
          <cell r="D15" t="str">
            <v>57-14900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4"/>
    </sheetNames>
    <sheetDataSet>
      <sheetData sheetId="0">
        <row r="9">
          <cell r="C9" t="str">
            <v>94</v>
          </cell>
        </row>
        <row r="15">
          <cell r="D15" t="str">
            <v>57-14584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5"/>
    </sheetNames>
    <sheetDataSet>
      <sheetData sheetId="0">
        <row r="9">
          <cell r="C9" t="str">
            <v>95</v>
          </cell>
        </row>
        <row r="15">
          <cell r="D15" t="str">
            <v>57-14652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6"/>
    </sheetNames>
    <sheetDataSet>
      <sheetData sheetId="0">
        <row r="9">
          <cell r="C9" t="str">
            <v>96</v>
          </cell>
        </row>
        <row r="15">
          <cell r="D15" t="str">
            <v>57-14350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7"/>
    </sheetNames>
    <sheetDataSet>
      <sheetData sheetId="0">
        <row r="9">
          <cell r="C9" t="str">
            <v>97</v>
          </cell>
        </row>
        <row r="15">
          <cell r="D15" t="str">
            <v>57-14422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8"/>
    </sheetNames>
    <sheetDataSet>
      <sheetData sheetId="0">
        <row r="9">
          <cell r="C9" t="str">
            <v>98</v>
          </cell>
        </row>
        <row r="15">
          <cell r="D15" t="str">
            <v>57-14852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1"/>
    </sheetNames>
    <sheetDataSet>
      <sheetData sheetId="0">
        <row r="9">
          <cell r="C9" t="str">
            <v>111</v>
          </cell>
        </row>
        <row r="15">
          <cell r="D15" t="str">
            <v>57-14626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9"/>
    </sheetNames>
    <sheetDataSet>
      <sheetData sheetId="0">
        <row r="9">
          <cell r="C9" t="str">
            <v>99</v>
          </cell>
        </row>
        <row r="15">
          <cell r="D15" t="str">
            <v>57-14548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8"/>
    </sheetNames>
    <sheetDataSet>
      <sheetData sheetId="0">
        <row r="9">
          <cell r="C9" t="str">
            <v>78</v>
          </cell>
        </row>
        <row r="15">
          <cell r="D15" t="str">
            <v>57-14322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37</v>
          </cell>
        </row>
        <row r="15">
          <cell r="D15" t="str">
            <v>57-14756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2"/>
    </sheetNames>
    <sheetDataSet>
      <sheetData sheetId="0">
        <row r="9">
          <cell r="C9" t="str">
            <v>112</v>
          </cell>
        </row>
        <row r="15">
          <cell r="D15" t="str">
            <v>57-14182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3"/>
    </sheetNames>
    <sheetDataSet>
      <sheetData sheetId="0">
        <row r="9">
          <cell r="C9" t="str">
            <v>113</v>
          </cell>
        </row>
        <row r="15">
          <cell r="D15" t="str">
            <v>57-14158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4"/>
    </sheetNames>
    <sheetDataSet>
      <sheetData sheetId="0">
        <row r="9">
          <cell r="C9" t="str">
            <v>114</v>
          </cell>
        </row>
        <row r="15">
          <cell r="D15" t="str">
            <v>57-14260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5"/>
    </sheetNames>
    <sheetDataSet>
      <sheetData sheetId="0">
        <row r="9">
          <cell r="C9" t="str">
            <v>115</v>
          </cell>
        </row>
        <row r="15">
          <cell r="D15" t="str">
            <v>57-14254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"/>
    </sheetNames>
    <sheetDataSet>
      <sheetData sheetId="0">
        <row r="9">
          <cell r="C9" t="str">
            <v>10</v>
          </cell>
        </row>
        <row r="15">
          <cell r="D15" t="str">
            <v>57-14482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6"/>
    </sheetNames>
    <sheetDataSet>
      <sheetData sheetId="0">
        <row r="9">
          <cell r="C9" t="str">
            <v>116</v>
          </cell>
        </row>
        <row r="15">
          <cell r="D15" t="str">
            <v>57-14160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7"/>
    </sheetNames>
    <sheetDataSet>
      <sheetData sheetId="0">
        <row r="9">
          <cell r="C9" t="str">
            <v>117</v>
          </cell>
        </row>
        <row r="15">
          <cell r="D15" t="str">
            <v>57-14174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8"/>
    </sheetNames>
    <sheetDataSet>
      <sheetData sheetId="0">
        <row r="9">
          <cell r="C9" t="str">
            <v>118</v>
          </cell>
        </row>
        <row r="15">
          <cell r="D15" t="str">
            <v>57-14516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9"/>
    </sheetNames>
    <sheetDataSet>
      <sheetData sheetId="0">
        <row r="9">
          <cell r="C9" t="str">
            <v>119</v>
          </cell>
        </row>
        <row r="15">
          <cell r="D15" t="str">
            <v>57-14550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"/>
    </sheetNames>
    <sheetDataSet>
      <sheetData sheetId="0">
        <row r="9">
          <cell r="C9" t="str">
            <v>12</v>
          </cell>
        </row>
        <row r="15">
          <cell r="D15" t="str">
            <v>57-14540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0"/>
    </sheetNames>
    <sheetDataSet>
      <sheetData sheetId="0">
        <row r="9">
          <cell r="C9" t="str">
            <v>120</v>
          </cell>
        </row>
        <row r="15">
          <cell r="D15" t="str">
            <v>57-14314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1"/>
    </sheetNames>
    <sheetDataSet>
      <sheetData sheetId="0">
        <row r="9">
          <cell r="C9" t="str">
            <v>121</v>
          </cell>
        </row>
        <row r="15">
          <cell r="D15" t="str">
            <v>57-14178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2"/>
    </sheetNames>
    <sheetDataSet>
      <sheetData sheetId="0">
        <row r="9">
          <cell r="C9" t="str">
            <v>122</v>
          </cell>
        </row>
        <row r="15">
          <cell r="D15" t="str">
            <v>57-14402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3"/>
    </sheetNames>
    <sheetDataSet>
      <sheetData sheetId="0">
        <row r="9">
          <cell r="C9" t="str">
            <v>123</v>
          </cell>
        </row>
        <row r="15">
          <cell r="D15" t="str">
            <v>57-14190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4"/>
    </sheetNames>
    <sheetDataSet>
      <sheetData sheetId="0">
        <row r="9">
          <cell r="C9" t="str">
            <v>124</v>
          </cell>
        </row>
        <row r="15">
          <cell r="D15" t="str">
            <v>57-14420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0"/>
    </sheetNames>
    <sheetDataSet>
      <sheetData sheetId="0">
        <row r="9">
          <cell r="C9" t="str">
            <v>100</v>
          </cell>
        </row>
        <row r="15">
          <cell r="D15" t="str">
            <v>57-14302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5"/>
    </sheetNames>
    <sheetDataSet>
      <sheetData sheetId="0">
        <row r="9">
          <cell r="C9" t="str">
            <v>125</v>
          </cell>
        </row>
        <row r="15">
          <cell r="D15" t="str">
            <v>57-14848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6"/>
    </sheetNames>
    <sheetDataSet>
      <sheetData sheetId="0">
        <row r="9">
          <cell r="C9" t="str">
            <v>126</v>
          </cell>
        </row>
        <row r="15">
          <cell r="D15" t="str">
            <v>57-14830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7"/>
    </sheetNames>
    <sheetDataSet>
      <sheetData sheetId="0">
        <row r="9">
          <cell r="C9" t="str">
            <v>127</v>
          </cell>
        </row>
        <row r="15">
          <cell r="D15" t="str">
            <v>57-14368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8"/>
    </sheetNames>
    <sheetDataSet>
      <sheetData sheetId="0">
        <row r="9">
          <cell r="C9" t="str">
            <v>128</v>
          </cell>
        </row>
        <row r="15">
          <cell r="D15" t="str">
            <v>57-14490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9"/>
    </sheetNames>
    <sheetDataSet>
      <sheetData sheetId="0">
        <row r="9">
          <cell r="C9" t="str">
            <v>129</v>
          </cell>
        </row>
        <row r="15">
          <cell r="D15" t="str">
            <v>57-14462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"/>
    </sheetNames>
    <sheetDataSet>
      <sheetData sheetId="0">
        <row r="9">
          <cell r="C9" t="str">
            <v>13</v>
          </cell>
        </row>
        <row r="15">
          <cell r="D15" t="str">
            <v>57-14478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0"/>
    </sheetNames>
    <sheetDataSet>
      <sheetData sheetId="0">
        <row r="9">
          <cell r="C9" t="str">
            <v>130</v>
          </cell>
        </row>
        <row r="15">
          <cell r="D15" t="str">
            <v>57-14188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1"/>
    </sheetNames>
    <sheetDataSet>
      <sheetData sheetId="0">
        <row r="9">
          <cell r="C9" t="str">
            <v>131</v>
          </cell>
        </row>
        <row r="15">
          <cell r="D15" t="str">
            <v>57-14342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2"/>
    </sheetNames>
    <sheetDataSet>
      <sheetData sheetId="0">
        <row r="9">
          <cell r="C9" t="str">
            <v>132</v>
          </cell>
        </row>
        <row r="15">
          <cell r="D15" t="str">
            <v>57-14234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3"/>
    </sheetNames>
    <sheetDataSet>
      <sheetData sheetId="0">
        <row r="9">
          <cell r="C9" t="str">
            <v>133</v>
          </cell>
        </row>
        <row r="15">
          <cell r="D15" t="str">
            <v>57-14530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1"/>
    </sheetNames>
    <sheetDataSet>
      <sheetData sheetId="0">
        <row r="9">
          <cell r="C9" t="str">
            <v>101</v>
          </cell>
        </row>
        <row r="15">
          <cell r="D15" t="str">
            <v>57-14124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4"/>
    </sheetNames>
    <sheetDataSet>
      <sheetData sheetId="0">
        <row r="9">
          <cell r="C9" t="str">
            <v>134</v>
          </cell>
        </row>
        <row r="15">
          <cell r="D15" t="str">
            <v>57-14634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5"/>
    </sheetNames>
    <sheetDataSet>
      <sheetData sheetId="0">
        <row r="9">
          <cell r="C9" t="str">
            <v>135</v>
          </cell>
        </row>
        <row r="15">
          <cell r="D15" t="str">
            <v>57-14258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6"/>
    </sheetNames>
    <sheetDataSet>
      <sheetData sheetId="0">
        <row r="9">
          <cell r="C9" t="str">
            <v>136</v>
          </cell>
        </row>
        <row r="15">
          <cell r="D15" t="str">
            <v>57-14172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7"/>
    </sheetNames>
    <sheetDataSet>
      <sheetData sheetId="0">
        <row r="9">
          <cell r="C9" t="str">
            <v>137</v>
          </cell>
        </row>
        <row r="15">
          <cell r="D15" t="str">
            <v>57-14680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8"/>
    </sheetNames>
    <sheetDataSet>
      <sheetData sheetId="0">
        <row r="9">
          <cell r="C9" t="str">
            <v>138</v>
          </cell>
        </row>
        <row r="15">
          <cell r="D15" t="str">
            <v>57-14738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9"/>
    </sheetNames>
    <sheetDataSet>
      <sheetData sheetId="0">
        <row r="9">
          <cell r="C9" t="str">
            <v>139</v>
          </cell>
        </row>
        <row r="15">
          <cell r="D15" t="str">
            <v>57-14776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"/>
    </sheetNames>
    <sheetDataSet>
      <sheetData sheetId="0">
        <row r="9">
          <cell r="C9" t="str">
            <v>14</v>
          </cell>
        </row>
        <row r="15">
          <cell r="D15" t="str">
            <v>57-14384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0"/>
    </sheetNames>
    <sheetDataSet>
      <sheetData sheetId="0">
        <row r="9">
          <cell r="C9" t="str">
            <v>140</v>
          </cell>
        </row>
        <row r="15">
          <cell r="D15" t="str">
            <v>57-14876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1"/>
    </sheetNames>
    <sheetDataSet>
      <sheetData sheetId="0">
        <row r="9">
          <cell r="C9" t="str">
            <v>141</v>
          </cell>
        </row>
        <row r="15">
          <cell r="D15" t="str">
            <v>57-14256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2"/>
    </sheetNames>
    <sheetDataSet>
      <sheetData sheetId="0">
        <row r="9">
          <cell r="C9" t="str">
            <v>142</v>
          </cell>
        </row>
        <row r="15">
          <cell r="D15" t="str">
            <v>57-14206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2"/>
    </sheetNames>
    <sheetDataSet>
      <sheetData sheetId="0">
        <row r="9">
          <cell r="C9" t="str">
            <v>102</v>
          </cell>
        </row>
        <row r="15">
          <cell r="D15" t="str">
            <v>57-14162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3"/>
    </sheetNames>
    <sheetDataSet>
      <sheetData sheetId="0">
        <row r="9">
          <cell r="C9" t="str">
            <v>143</v>
          </cell>
        </row>
        <row r="15">
          <cell r="D15" t="str">
            <v>57-14284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4"/>
    </sheetNames>
    <sheetDataSet>
      <sheetData sheetId="0">
        <row r="9">
          <cell r="C9" t="str">
            <v>144</v>
          </cell>
        </row>
        <row r="15">
          <cell r="D15" t="str">
            <v>57-14268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5"/>
    </sheetNames>
    <sheetDataSet>
      <sheetData sheetId="0">
        <row r="9">
          <cell r="C9" t="str">
            <v>145</v>
          </cell>
        </row>
        <row r="15">
          <cell r="D15" t="str">
            <v>57-14224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6"/>
    </sheetNames>
    <sheetDataSet>
      <sheetData sheetId="0">
        <row r="9">
          <cell r="C9" t="str">
            <v>146</v>
          </cell>
        </row>
        <row r="15">
          <cell r="D15" t="str">
            <v>57-14238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7"/>
    </sheetNames>
    <sheetDataSet>
      <sheetData sheetId="0">
        <row r="9">
          <cell r="C9" t="str">
            <v>147</v>
          </cell>
        </row>
        <row r="15">
          <cell r="D15" t="str">
            <v>57-14290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8"/>
    </sheetNames>
    <sheetDataSet>
      <sheetData sheetId="0">
        <row r="9">
          <cell r="C9" t="str">
            <v>148</v>
          </cell>
        </row>
        <row r="15">
          <cell r="D15" t="str">
            <v>57-14498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9"/>
    </sheetNames>
    <sheetDataSet>
      <sheetData sheetId="0">
        <row r="9">
          <cell r="C9" t="str">
            <v>149</v>
          </cell>
        </row>
        <row r="15">
          <cell r="D15" t="str">
            <v>57-14750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"/>
    </sheetNames>
    <sheetDataSet>
      <sheetData sheetId="0">
        <row r="9">
          <cell r="C9" t="str">
            <v>15</v>
          </cell>
        </row>
        <row r="15">
          <cell r="D15" t="str">
            <v>57-14266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0"/>
    </sheetNames>
    <sheetDataSet>
      <sheetData sheetId="0">
        <row r="9">
          <cell r="C9" t="str">
            <v>150</v>
          </cell>
        </row>
        <row r="15">
          <cell r="D15" t="str">
            <v>57-14708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1"/>
    </sheetNames>
    <sheetDataSet>
      <sheetData sheetId="0">
        <row r="9">
          <cell r="C9" t="str">
            <v>151</v>
          </cell>
        </row>
        <row r="15">
          <cell r="D15" t="str">
            <v>57-14494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3"/>
    </sheetNames>
    <sheetDataSet>
      <sheetData sheetId="0">
        <row r="9">
          <cell r="C9" t="str">
            <v>103</v>
          </cell>
        </row>
        <row r="15">
          <cell r="D15" t="str">
            <v>57-14200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2"/>
    </sheetNames>
    <sheetDataSet>
      <sheetData sheetId="0">
        <row r="9">
          <cell r="C9" t="str">
            <v>152</v>
          </cell>
        </row>
        <row r="15">
          <cell r="D15" t="str">
            <v>57-16112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6"/>
    </sheetNames>
    <sheetDataSet>
      <sheetData sheetId="0">
        <row r="9">
          <cell r="C9" t="str">
            <v>16</v>
          </cell>
        </row>
        <row r="15">
          <cell r="D15" t="str">
            <v>57-14212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7"/>
    </sheetNames>
    <sheetDataSet>
      <sheetData sheetId="0">
        <row r="9">
          <cell r="C9" t="str">
            <v>17</v>
          </cell>
        </row>
        <row r="15">
          <cell r="D15" t="str">
            <v>57-14148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8"/>
    </sheetNames>
    <sheetDataSet>
      <sheetData sheetId="0">
        <row r="9">
          <cell r="C9" t="str">
            <v>18</v>
          </cell>
        </row>
        <row r="15">
          <cell r="D15" t="str">
            <v>57-14298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9"/>
    </sheetNames>
    <sheetDataSet>
      <sheetData sheetId="0">
        <row r="9">
          <cell r="C9" t="str">
            <v>19</v>
          </cell>
        </row>
        <row r="15">
          <cell r="D15" t="str">
            <v>57-14210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"/>
    </sheetNames>
    <sheetDataSet>
      <sheetData sheetId="0">
        <row r="9">
          <cell r="C9" t="str">
            <v>2</v>
          </cell>
        </row>
        <row r="15">
          <cell r="D15" t="str">
            <v>57-14376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0"/>
    </sheetNames>
    <sheetDataSet>
      <sheetData sheetId="0">
        <row r="9">
          <cell r="C9" t="str">
            <v>20</v>
          </cell>
        </row>
        <row r="15">
          <cell r="D15" t="str">
            <v>57-14562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1"/>
    </sheetNames>
    <sheetDataSet>
      <sheetData sheetId="0">
        <row r="9">
          <cell r="C9" t="str">
            <v>21</v>
          </cell>
        </row>
        <row r="15">
          <cell r="D15" t="str">
            <v>57-14598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2"/>
    </sheetNames>
    <sheetDataSet>
      <sheetData sheetId="0">
        <row r="9">
          <cell r="C9" t="str">
            <v>22</v>
          </cell>
        </row>
        <row r="15">
          <cell r="D15" t="str">
            <v>57-11772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3"/>
    </sheetNames>
    <sheetDataSet>
      <sheetData sheetId="0">
        <row r="9">
          <cell r="C9" t="str">
            <v>23</v>
          </cell>
        </row>
        <row r="15">
          <cell r="D15" t="str">
            <v>57-14332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4"/>
    </sheetNames>
    <sheetDataSet>
      <sheetData sheetId="0">
        <row r="9">
          <cell r="C9" t="str">
            <v>104</v>
          </cell>
        </row>
        <row r="15">
          <cell r="D15" t="str">
            <v>57-14196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4"/>
    </sheetNames>
    <sheetDataSet>
      <sheetData sheetId="0">
        <row r="9">
          <cell r="C9" t="str">
            <v>24</v>
          </cell>
        </row>
        <row r="15">
          <cell r="D15" t="str">
            <v>57-14536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5"/>
    </sheetNames>
    <sheetDataSet>
      <sheetData sheetId="0">
        <row r="9">
          <cell r="C9" t="str">
            <v>25</v>
          </cell>
        </row>
        <row r="15">
          <cell r="D15" t="str">
            <v>57-14276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6"/>
    </sheetNames>
    <sheetDataSet>
      <sheetData sheetId="0">
        <row r="9">
          <cell r="C9" t="str">
            <v>26</v>
          </cell>
        </row>
        <row r="15">
          <cell r="D15" t="str">
            <v>57-14600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7"/>
    </sheetNames>
    <sheetDataSet>
      <sheetData sheetId="0">
        <row r="9">
          <cell r="C9" t="str">
            <v>27</v>
          </cell>
        </row>
        <row r="15">
          <cell r="D15" t="str">
            <v>57-14328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8"/>
    </sheetNames>
    <sheetDataSet>
      <sheetData sheetId="0">
        <row r="9">
          <cell r="C9" t="str">
            <v>28</v>
          </cell>
        </row>
        <row r="15">
          <cell r="D15" t="str">
            <v>57-14466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9"/>
    </sheetNames>
    <sheetDataSet>
      <sheetData sheetId="0">
        <row r="9">
          <cell r="C9" t="str">
            <v>29</v>
          </cell>
        </row>
        <row r="15">
          <cell r="D15" t="str">
            <v>57-14220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"/>
    </sheetNames>
    <sheetDataSet>
      <sheetData sheetId="0">
        <row r="9">
          <cell r="C9" t="str">
            <v>3</v>
          </cell>
        </row>
        <row r="15">
          <cell r="D15" t="str">
            <v>57-14166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0"/>
    </sheetNames>
    <sheetDataSet>
      <sheetData sheetId="0">
        <row r="9">
          <cell r="C9" t="str">
            <v>30</v>
          </cell>
        </row>
        <row r="15">
          <cell r="D15" t="str">
            <v>57-14240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1"/>
    </sheetNames>
    <sheetDataSet>
      <sheetData sheetId="0">
        <row r="9">
          <cell r="C9" t="str">
            <v>31</v>
          </cell>
        </row>
        <row r="15">
          <cell r="D15" t="str">
            <v>57-14416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2"/>
    </sheetNames>
    <sheetDataSet>
      <sheetData sheetId="0">
        <row r="9">
          <cell r="C9" t="str">
            <v>32</v>
          </cell>
        </row>
        <row r="15">
          <cell r="D15" t="str">
            <v>57-14126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5"/>
    </sheetNames>
    <sheetDataSet>
      <sheetData sheetId="0">
        <row r="9">
          <cell r="C9" t="str">
            <v>105</v>
          </cell>
        </row>
        <row r="15">
          <cell r="D15" t="str">
            <v>57-14814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3"/>
    </sheetNames>
    <sheetDataSet>
      <sheetData sheetId="0">
        <row r="9">
          <cell r="C9" t="str">
            <v>33</v>
          </cell>
        </row>
        <row r="15">
          <cell r="D15" t="str">
            <v>57-14280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4"/>
    </sheetNames>
    <sheetDataSet>
      <sheetData sheetId="0">
        <row r="9">
          <cell r="C9" t="str">
            <v>34</v>
          </cell>
        </row>
        <row r="15">
          <cell r="D15" t="str">
            <v>57-14304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5"/>
    </sheetNames>
    <sheetDataSet>
      <sheetData sheetId="0">
        <row r="9">
          <cell r="C9" t="str">
            <v>35</v>
          </cell>
        </row>
        <row r="15">
          <cell r="D15" t="str">
            <v>52-01018968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6"/>
    </sheetNames>
    <sheetDataSet>
      <sheetData sheetId="0">
        <row r="9">
          <cell r="C9" t="str">
            <v>36</v>
          </cell>
        </row>
        <row r="15">
          <cell r="D15" t="str">
            <v>57-14638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8"/>
    </sheetNames>
    <sheetDataSet>
      <sheetData sheetId="0">
        <row r="9">
          <cell r="C9" t="str">
            <v>38</v>
          </cell>
        </row>
        <row r="15">
          <cell r="D15" t="str">
            <v>57-14728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9"/>
    </sheetNames>
    <sheetDataSet>
      <sheetData sheetId="0">
        <row r="9">
          <cell r="C9" t="str">
            <v>39</v>
          </cell>
        </row>
        <row r="15">
          <cell r="D15" t="str">
            <v>57-14208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"/>
    </sheetNames>
    <sheetDataSet>
      <sheetData sheetId="0">
        <row r="9">
          <cell r="C9" t="str">
            <v>4</v>
          </cell>
        </row>
        <row r="15">
          <cell r="D15" t="str">
            <v>57-14288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0"/>
    </sheetNames>
    <sheetDataSet>
      <sheetData sheetId="0">
        <row r="9">
          <cell r="C9" t="str">
            <v>40</v>
          </cell>
        </row>
        <row r="15">
          <cell r="D15" t="str">
            <v>57-14666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1"/>
    </sheetNames>
    <sheetDataSet>
      <sheetData sheetId="0">
        <row r="9">
          <cell r="C9" t="str">
            <v>41</v>
          </cell>
        </row>
        <row r="15">
          <cell r="D15" t="str">
            <v>57-14820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2"/>
    </sheetNames>
    <sheetDataSet>
      <sheetData sheetId="0">
        <row r="9">
          <cell r="C9" t="str">
            <v>42</v>
          </cell>
        </row>
        <row r="15">
          <cell r="D15" t="str">
            <v>57-14564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6"/>
    </sheetNames>
    <sheetDataSet>
      <sheetData sheetId="0">
        <row r="9">
          <cell r="C9" t="str">
            <v>106</v>
          </cell>
        </row>
        <row r="15">
          <cell r="D15" t="str">
            <v>57-14216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3"/>
    </sheetNames>
    <sheetDataSet>
      <sheetData sheetId="0">
        <row r="9">
          <cell r="C9" t="str">
            <v>43</v>
          </cell>
        </row>
        <row r="15">
          <cell r="D15" t="str">
            <v>57-14576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4"/>
    </sheetNames>
    <sheetDataSet>
      <sheetData sheetId="0">
        <row r="9">
          <cell r="C9" t="str">
            <v>44</v>
          </cell>
        </row>
        <row r="15">
          <cell r="D15" t="str">
            <v>57-14358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5"/>
    </sheetNames>
    <sheetDataSet>
      <sheetData sheetId="0">
        <row r="9">
          <cell r="C9" t="str">
            <v>45</v>
          </cell>
        </row>
        <row r="15">
          <cell r="D15" t="str">
            <v>57-14754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6"/>
    </sheetNames>
    <sheetDataSet>
      <sheetData sheetId="0">
        <row r="9">
          <cell r="C9" t="str">
            <v>46</v>
          </cell>
        </row>
        <row r="15">
          <cell r="D15" t="str">
            <v>57-14542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7"/>
    </sheetNames>
    <sheetDataSet>
      <sheetData sheetId="0">
        <row r="9">
          <cell r="C9" t="str">
            <v>47</v>
          </cell>
        </row>
        <row r="15">
          <cell r="D15" t="str">
            <v>57-14812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8"/>
    </sheetNames>
    <sheetDataSet>
      <sheetData sheetId="0">
        <row r="9">
          <cell r="C9" t="str">
            <v>48</v>
          </cell>
        </row>
        <row r="15">
          <cell r="D15" t="str">
            <v>57-14272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9"/>
    </sheetNames>
    <sheetDataSet>
      <sheetData sheetId="0">
        <row r="9">
          <cell r="C9" t="str">
            <v>49</v>
          </cell>
        </row>
        <row r="15">
          <cell r="D15" t="str">
            <v>57-14586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"/>
    </sheetNames>
    <sheetDataSet>
      <sheetData sheetId="0">
        <row r="9">
          <cell r="C9" t="str">
            <v>5</v>
          </cell>
        </row>
        <row r="15">
          <cell r="D15" t="str">
            <v>57-14184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0"/>
    </sheetNames>
    <sheetDataSet>
      <sheetData sheetId="0">
        <row r="9">
          <cell r="C9" t="str">
            <v>50</v>
          </cell>
        </row>
        <row r="15">
          <cell r="D15" t="str">
            <v>57-14810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1"/>
    </sheetNames>
    <sheetDataSet>
      <sheetData sheetId="0">
        <row r="9">
          <cell r="C9" t="str">
            <v>51</v>
          </cell>
        </row>
        <row r="15">
          <cell r="D15" t="str">
            <v>57-14470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1" sqref="G161:H161"/>
    </sheetView>
  </sheetViews>
  <sheetFormatPr defaultColWidth="9.140625" defaultRowHeight="15"/>
  <cols>
    <col min="1" max="1" width="7.421875" style="0" customWidth="1"/>
    <col min="2" max="2" width="13.421875" style="0" customWidth="1"/>
    <col min="3" max="3" width="14.8515625" style="0" customWidth="1"/>
    <col min="4" max="4" width="13.421875" style="0" customWidth="1"/>
    <col min="5" max="5" width="12.421875" style="0" customWidth="1"/>
    <col min="6" max="6" width="13.421875" style="0" customWidth="1"/>
    <col min="7" max="7" width="13.8515625" style="0" customWidth="1"/>
    <col min="8" max="8" width="14.8515625" style="10" customWidth="1"/>
    <col min="9" max="9" width="18.140625" style="0" customWidth="1"/>
  </cols>
  <sheetData>
    <row r="1" spans="1:7" ht="42" customHeight="1">
      <c r="A1" s="25" t="s">
        <v>14</v>
      </c>
      <c r="B1" s="25"/>
      <c r="C1" s="25"/>
      <c r="D1" s="25"/>
      <c r="E1" s="25"/>
      <c r="F1" s="25"/>
      <c r="G1" s="25"/>
    </row>
    <row r="2" spans="1:8" ht="17.25" customHeight="1">
      <c r="A2" s="30" t="s">
        <v>0</v>
      </c>
      <c r="B2" s="30" t="s">
        <v>1</v>
      </c>
      <c r="C2" s="31" t="s">
        <v>10</v>
      </c>
      <c r="D2" s="31"/>
      <c r="E2" s="31"/>
      <c r="F2" s="31"/>
      <c r="G2" s="31"/>
      <c r="H2" s="31"/>
    </row>
    <row r="3" spans="1:8" ht="16.5" customHeight="1">
      <c r="A3" s="30"/>
      <c r="B3" s="30"/>
      <c r="C3" s="32" t="s">
        <v>2</v>
      </c>
      <c r="D3" s="32"/>
      <c r="E3" s="32" t="s">
        <v>3</v>
      </c>
      <c r="F3" s="32"/>
      <c r="G3" s="30" t="s">
        <v>4</v>
      </c>
      <c r="H3" s="33" t="s">
        <v>9</v>
      </c>
    </row>
    <row r="4" spans="1:8" ht="18.75" customHeight="1">
      <c r="A4" s="30"/>
      <c r="B4" s="30"/>
      <c r="C4" s="20" t="s">
        <v>11</v>
      </c>
      <c r="D4" s="4" t="s">
        <v>12</v>
      </c>
      <c r="E4" s="4" t="s">
        <v>13</v>
      </c>
      <c r="F4" s="4" t="s">
        <v>12</v>
      </c>
      <c r="G4" s="30"/>
      <c r="H4" s="33"/>
    </row>
    <row r="5" spans="1:8" ht="17.25" customHeight="1">
      <c r="A5" s="30"/>
      <c r="B5" s="30"/>
      <c r="C5" s="34" t="s">
        <v>15</v>
      </c>
      <c r="D5" s="35"/>
      <c r="E5" s="34" t="s">
        <v>16</v>
      </c>
      <c r="F5" s="35"/>
      <c r="G5" s="30"/>
      <c r="H5" s="33"/>
    </row>
    <row r="6" spans="1:8" ht="15.75">
      <c r="A6" s="2" t="str">
        <f>'[1]Лист1'!$C$9</f>
        <v>1</v>
      </c>
      <c r="B6" s="2" t="str">
        <f>'[1]Лист1'!$D$15</f>
        <v>57-14782</v>
      </c>
      <c r="C6" s="11">
        <f>D6*4.1868</f>
        <v>28.8637992</v>
      </c>
      <c r="D6" s="5">
        <v>6.894</v>
      </c>
      <c r="E6" s="21">
        <f>F6*4.1868</f>
        <v>32.799391199999995</v>
      </c>
      <c r="F6" s="5">
        <v>7.834</v>
      </c>
      <c r="G6" s="21">
        <f aca="true" t="shared" si="0" ref="G6:G69">F6-D6</f>
        <v>0.9399999999999995</v>
      </c>
      <c r="H6" s="3"/>
    </row>
    <row r="7" spans="1:8" ht="15.75">
      <c r="A7" s="2" t="str">
        <f>'[65]Лист1'!$C$9</f>
        <v>2</v>
      </c>
      <c r="B7" s="2" t="str">
        <f>'[65]Лист1'!$D$15</f>
        <v>57-14376</v>
      </c>
      <c r="C7" s="21">
        <f aca="true" t="shared" si="1" ref="C7:E70">D7*4.1868</f>
        <v>77.312</v>
      </c>
      <c r="D7" s="5">
        <v>18.465653960064966</v>
      </c>
      <c r="E7" s="21">
        <f t="shared" si="1"/>
        <v>80.26</v>
      </c>
      <c r="F7" s="5">
        <v>19.169771663322827</v>
      </c>
      <c r="G7" s="21">
        <f t="shared" si="0"/>
        <v>0.7041177032578609</v>
      </c>
      <c r="H7" s="3"/>
    </row>
    <row r="8" spans="1:8" ht="15.75">
      <c r="A8" s="2" t="str">
        <f>'[76]Лист1'!$C$9</f>
        <v>3</v>
      </c>
      <c r="B8" s="2" t="str">
        <f>'[76]Лист1'!$D$15</f>
        <v>57-14166</v>
      </c>
      <c r="C8" s="21">
        <f t="shared" si="1"/>
        <v>23.377</v>
      </c>
      <c r="D8" s="5">
        <v>5.583500525460972</v>
      </c>
      <c r="E8" s="21">
        <f t="shared" si="1"/>
        <v>26.539</v>
      </c>
      <c r="F8" s="5">
        <v>6.338731250597116</v>
      </c>
      <c r="G8" s="21">
        <f t="shared" si="0"/>
        <v>0.7552307251361432</v>
      </c>
      <c r="H8" s="3"/>
    </row>
    <row r="9" spans="1:8" ht="15.75">
      <c r="A9" s="2" t="str">
        <f>'[86]Лист1'!$C$9</f>
        <v>4</v>
      </c>
      <c r="B9" s="2" t="str">
        <f>'[86]Лист1'!$D$15</f>
        <v>57-14288</v>
      </c>
      <c r="C9" s="21">
        <f t="shared" si="1"/>
        <v>22.420314</v>
      </c>
      <c r="D9" s="5">
        <v>5.355</v>
      </c>
      <c r="E9" s="21">
        <f t="shared" si="1"/>
        <v>24.7691088</v>
      </c>
      <c r="F9" s="5">
        <v>5.916</v>
      </c>
      <c r="G9" s="21">
        <f t="shared" si="0"/>
        <v>0.5609999999999999</v>
      </c>
      <c r="H9" s="3"/>
    </row>
    <row r="10" spans="1:8" ht="15.75">
      <c r="A10" s="2" t="str">
        <f>'[97]Лист1'!$C$9</f>
        <v>5</v>
      </c>
      <c r="B10" s="2" t="str">
        <f>'[97]Лист1'!$D$15</f>
        <v>57-14184</v>
      </c>
      <c r="C10" s="21">
        <f t="shared" si="1"/>
        <v>50.755</v>
      </c>
      <c r="D10" s="5">
        <v>12.122623483328557</v>
      </c>
      <c r="E10" s="21">
        <f t="shared" si="1"/>
        <v>53.384</v>
      </c>
      <c r="F10" s="5">
        <v>12.750549345562243</v>
      </c>
      <c r="G10" s="21">
        <f t="shared" si="0"/>
        <v>0.6279258622336865</v>
      </c>
      <c r="H10" s="3"/>
    </row>
    <row r="11" spans="1:8" ht="15.75">
      <c r="A11" s="2" t="str">
        <f>'[108]Лист1'!$C$9</f>
        <v>6</v>
      </c>
      <c r="B11" s="2" t="str">
        <f>'[108]Лист1'!$D$15</f>
        <v>57-14214</v>
      </c>
      <c r="C11" s="21">
        <f t="shared" si="1"/>
        <v>29.86</v>
      </c>
      <c r="D11" s="5">
        <v>7.131938473297029</v>
      </c>
      <c r="E11" s="21">
        <f t="shared" si="1"/>
        <v>34.787</v>
      </c>
      <c r="F11" s="5">
        <v>8.308732205980702</v>
      </c>
      <c r="G11" s="21">
        <f t="shared" si="0"/>
        <v>1.1767937326836728</v>
      </c>
      <c r="H11" s="3"/>
    </row>
    <row r="12" spans="1:8" ht="15.75">
      <c r="A12" s="2" t="str">
        <f>'[119]Лист1'!$C$9</f>
        <v>7</v>
      </c>
      <c r="B12" s="2" t="str">
        <f>'[119]Лист1'!$D$15</f>
        <v>57-14406</v>
      </c>
      <c r="C12" s="21">
        <f t="shared" si="1"/>
        <v>0</v>
      </c>
      <c r="D12" s="5">
        <v>0</v>
      </c>
      <c r="E12" s="21">
        <f t="shared" si="1"/>
        <v>0</v>
      </c>
      <c r="F12" s="5">
        <v>0</v>
      </c>
      <c r="G12" s="21">
        <f t="shared" si="0"/>
        <v>0</v>
      </c>
      <c r="H12" s="3">
        <v>0.5459999999999999</v>
      </c>
    </row>
    <row r="13" spans="1:8" ht="15.75">
      <c r="A13" s="2" t="str">
        <f>'[129]Лист1'!$C$9</f>
        <v>8</v>
      </c>
      <c r="B13" s="2" t="str">
        <f>'[129]Лист1'!$D$15</f>
        <v>57-14824</v>
      </c>
      <c r="C13" s="21">
        <f t="shared" si="1"/>
        <v>0</v>
      </c>
      <c r="D13" s="5">
        <v>0</v>
      </c>
      <c r="E13" s="21">
        <f t="shared" si="1"/>
        <v>0</v>
      </c>
      <c r="F13" s="5">
        <v>0</v>
      </c>
      <c r="G13" s="21">
        <f t="shared" si="0"/>
        <v>0</v>
      </c>
      <c r="H13" s="3">
        <v>1.2614999999999998</v>
      </c>
    </row>
    <row r="14" spans="1:8" ht="15.75">
      <c r="A14" s="2" t="str">
        <f>'[140]Лист1'!$C$9</f>
        <v>9</v>
      </c>
      <c r="B14" s="2" t="str">
        <f>'[140]Лист1'!$D$15</f>
        <v>57-14778</v>
      </c>
      <c r="C14" s="21">
        <f t="shared" si="1"/>
        <v>0.01549116</v>
      </c>
      <c r="D14" s="5">
        <v>0.0037</v>
      </c>
      <c r="E14" s="21">
        <f t="shared" si="1"/>
        <v>0.03726252</v>
      </c>
      <c r="F14" s="5">
        <v>0.0089</v>
      </c>
      <c r="G14" s="21">
        <f t="shared" si="0"/>
        <v>0.0052</v>
      </c>
      <c r="H14" s="3"/>
    </row>
    <row r="15" spans="1:8" ht="15.75">
      <c r="A15" s="2" t="str">
        <f>'[2]Лист1'!$C$9</f>
        <v>10</v>
      </c>
      <c r="B15" s="2" t="str">
        <f>'[2]Лист1'!$D$15</f>
        <v>57-14482</v>
      </c>
      <c r="C15" s="21">
        <f t="shared" si="1"/>
        <v>0</v>
      </c>
      <c r="D15" s="5">
        <v>0</v>
      </c>
      <c r="E15" s="21">
        <f t="shared" si="1"/>
        <v>0</v>
      </c>
      <c r="F15" s="5">
        <v>0</v>
      </c>
      <c r="G15" s="21">
        <f t="shared" si="0"/>
        <v>0</v>
      </c>
      <c r="H15" s="3">
        <v>0.567</v>
      </c>
    </row>
    <row r="16" spans="1:8" ht="15.75">
      <c r="A16" s="2" t="str">
        <f>'[13]Лист1'!$C$9</f>
        <v>11</v>
      </c>
      <c r="B16" s="2" t="str">
        <f>'[13]Лист1'!$D$15</f>
        <v>57-14726</v>
      </c>
      <c r="C16" s="21">
        <f t="shared" si="1"/>
        <v>39.594</v>
      </c>
      <c r="D16" s="5">
        <v>9.456864431069075</v>
      </c>
      <c r="E16" s="21">
        <f t="shared" si="1"/>
        <v>41.532</v>
      </c>
      <c r="F16" s="5">
        <v>9.91974777873316</v>
      </c>
      <c r="G16" s="21">
        <f t="shared" si="0"/>
        <v>0.4628833476640857</v>
      </c>
      <c r="H16" s="3"/>
    </row>
    <row r="17" spans="1:8" ht="15.75">
      <c r="A17" s="2" t="str">
        <f>'[24]Лист1'!$C$9</f>
        <v>12</v>
      </c>
      <c r="B17" s="2" t="str">
        <f>'[24]Лист1'!$D$15</f>
        <v>57-14540</v>
      </c>
      <c r="C17" s="21">
        <f t="shared" si="1"/>
        <v>24.878</v>
      </c>
      <c r="D17" s="5">
        <v>5.942008216298844</v>
      </c>
      <c r="E17" s="21">
        <f t="shared" si="1"/>
        <v>27.294</v>
      </c>
      <c r="F17" s="5">
        <v>6.519059902550874</v>
      </c>
      <c r="G17" s="21">
        <f t="shared" si="0"/>
        <v>0.5770516862520303</v>
      </c>
      <c r="H17" s="3"/>
    </row>
    <row r="18" spans="1:8" ht="15.75">
      <c r="A18" s="2" t="str">
        <f>'[35]Лист1'!$C$9</f>
        <v>13</v>
      </c>
      <c r="B18" s="2" t="str">
        <f>'[35]Лист1'!$D$15</f>
        <v>57-14478</v>
      </c>
      <c r="C18" s="21">
        <f t="shared" si="1"/>
        <v>77.972</v>
      </c>
      <c r="D18" s="5">
        <v>18.623292251839114</v>
      </c>
      <c r="E18" s="21">
        <f t="shared" si="1"/>
        <v>80.67</v>
      </c>
      <c r="F18" s="5">
        <v>19.267698480940098</v>
      </c>
      <c r="G18" s="21">
        <f t="shared" si="0"/>
        <v>0.6444062291009836</v>
      </c>
      <c r="H18" s="3"/>
    </row>
    <row r="19" spans="1:8" ht="15.75">
      <c r="A19" s="2" t="str">
        <f>'[46]Лист1'!$C$9</f>
        <v>14</v>
      </c>
      <c r="B19" s="2" t="str">
        <f>'[46]Лист1'!$D$15</f>
        <v>57-14384</v>
      </c>
      <c r="C19" s="21">
        <f t="shared" si="1"/>
        <v>0</v>
      </c>
      <c r="D19" s="5">
        <v>0</v>
      </c>
      <c r="E19" s="21">
        <f t="shared" si="1"/>
        <v>0</v>
      </c>
      <c r="F19" s="5">
        <v>0</v>
      </c>
      <c r="G19" s="21">
        <f t="shared" si="0"/>
        <v>0</v>
      </c>
      <c r="H19" s="3"/>
    </row>
    <row r="20" spans="1:8" ht="15.75">
      <c r="A20" s="2" t="str">
        <f>'[57]Лист1'!$C$9</f>
        <v>15</v>
      </c>
      <c r="B20" s="2" t="str">
        <f>'[57]Лист1'!$D$15</f>
        <v>57-14266</v>
      </c>
      <c r="C20" s="21">
        <f t="shared" si="1"/>
        <v>34.016</v>
      </c>
      <c r="D20" s="5">
        <v>8.124582019680902</v>
      </c>
      <c r="E20" s="21">
        <f t="shared" si="1"/>
        <v>38.529</v>
      </c>
      <c r="F20" s="5">
        <v>9.202493551160792</v>
      </c>
      <c r="G20" s="21">
        <f t="shared" si="0"/>
        <v>1.0779115314798897</v>
      </c>
      <c r="H20" s="3"/>
    </row>
    <row r="21" spans="1:8" ht="15.75">
      <c r="A21" s="2" t="str">
        <f>'[61]Лист1'!$C$9</f>
        <v>16</v>
      </c>
      <c r="B21" s="2" t="str">
        <f>'[61]Лист1'!$D$15</f>
        <v>57-14212</v>
      </c>
      <c r="C21" s="21">
        <f t="shared" si="1"/>
        <v>6.123</v>
      </c>
      <c r="D21" s="5">
        <v>1.4624534250501577</v>
      </c>
      <c r="E21" s="21">
        <f t="shared" si="1"/>
        <v>7.362</v>
      </c>
      <c r="F21" s="5">
        <v>1.7583834909716252</v>
      </c>
      <c r="G21" s="21">
        <f t="shared" si="0"/>
        <v>0.2959300659214674</v>
      </c>
      <c r="H21" s="3"/>
    </row>
    <row r="22" spans="1:8" ht="15.75">
      <c r="A22" s="2" t="str">
        <f>'[62]Лист1'!$C$9</f>
        <v>17</v>
      </c>
      <c r="B22" s="2" t="str">
        <f>'[62]Лист1'!$D$15</f>
        <v>57-14148</v>
      </c>
      <c r="C22" s="21">
        <f t="shared" si="1"/>
        <v>42.848</v>
      </c>
      <c r="D22" s="5">
        <v>10.234068978694946</v>
      </c>
      <c r="E22" s="21">
        <f t="shared" si="1"/>
        <v>47.597</v>
      </c>
      <c r="F22" s="5">
        <v>11.368348141778926</v>
      </c>
      <c r="G22" s="21">
        <f t="shared" si="0"/>
        <v>1.1342791630839795</v>
      </c>
      <c r="H22" s="3"/>
    </row>
    <row r="23" spans="1:8" ht="15.75">
      <c r="A23" s="2" t="str">
        <f>'[63]Лист1'!$C$9</f>
        <v>18</v>
      </c>
      <c r="B23" s="2" t="str">
        <f>'[63]Лист1'!$D$15</f>
        <v>57-14298</v>
      </c>
      <c r="C23" s="21">
        <f t="shared" si="1"/>
        <v>11.3587884</v>
      </c>
      <c r="D23" s="5">
        <v>2.713</v>
      </c>
      <c r="E23" s="21">
        <f t="shared" si="1"/>
        <v>14.8045248</v>
      </c>
      <c r="F23" s="5">
        <v>3.536</v>
      </c>
      <c r="G23" s="21">
        <f t="shared" si="0"/>
        <v>0.823</v>
      </c>
      <c r="H23" s="3"/>
    </row>
    <row r="24" spans="1:8" ht="15.75">
      <c r="A24" s="2" t="str">
        <f>'[64]Лист1'!$C$9</f>
        <v>19</v>
      </c>
      <c r="B24" s="2" t="str">
        <f>'[64]Лист1'!$D$15</f>
        <v>57-14210</v>
      </c>
      <c r="C24" s="21">
        <f t="shared" si="1"/>
        <v>26.593</v>
      </c>
      <c r="D24" s="5">
        <v>6.351628929015</v>
      </c>
      <c r="E24" s="21">
        <f t="shared" si="1"/>
        <v>29.066</v>
      </c>
      <c r="F24" s="5">
        <v>6.942294831374797</v>
      </c>
      <c r="G24" s="21">
        <f t="shared" si="0"/>
        <v>0.5906659023597971</v>
      </c>
      <c r="H24" s="3"/>
    </row>
    <row r="25" spans="1:8" ht="15.75">
      <c r="A25" s="2" t="str">
        <f>'[66]Лист1'!$C$9</f>
        <v>20</v>
      </c>
      <c r="B25" s="2" t="str">
        <f>'[66]Лист1'!$D$15</f>
        <v>57-14562</v>
      </c>
      <c r="C25" s="21">
        <f t="shared" si="1"/>
        <v>3.241</v>
      </c>
      <c r="D25" s="5">
        <v>0.7740995509697144</v>
      </c>
      <c r="E25" s="21">
        <f t="shared" si="1"/>
        <v>6.0331788</v>
      </c>
      <c r="F25" s="5">
        <v>1.441</v>
      </c>
      <c r="G25" s="21">
        <f t="shared" si="0"/>
        <v>0.6669004490302857</v>
      </c>
      <c r="H25" s="3"/>
    </row>
    <row r="26" spans="1:8" ht="15.75">
      <c r="A26" s="2" t="str">
        <f>'[67]Лист1'!$C$9</f>
        <v>21</v>
      </c>
      <c r="B26" s="2" t="str">
        <f>'[67]Лист1'!$D$15</f>
        <v>57-14598</v>
      </c>
      <c r="C26" s="21">
        <f t="shared" si="1"/>
        <v>0</v>
      </c>
      <c r="D26" s="5">
        <v>0</v>
      </c>
      <c r="E26" s="21">
        <f t="shared" si="1"/>
        <v>0</v>
      </c>
      <c r="F26" s="5">
        <v>0</v>
      </c>
      <c r="G26" s="21">
        <f t="shared" si="0"/>
        <v>0</v>
      </c>
      <c r="H26" s="3">
        <v>0.6569999999999999</v>
      </c>
    </row>
    <row r="27" spans="1:8" ht="15.75">
      <c r="A27" s="2" t="str">
        <f>'[68]Лист1'!$C$9</f>
        <v>22</v>
      </c>
      <c r="B27" s="2" t="str">
        <f>'[68]Лист1'!$D$15</f>
        <v>57-11772</v>
      </c>
      <c r="C27" s="21">
        <f t="shared" si="1"/>
        <v>20.009</v>
      </c>
      <c r="D27" s="5">
        <v>4.779067545619567</v>
      </c>
      <c r="E27" s="21">
        <f t="shared" si="1"/>
        <v>22.659</v>
      </c>
      <c r="F27" s="5">
        <v>5.41200917168243</v>
      </c>
      <c r="G27" s="21">
        <f t="shared" si="0"/>
        <v>0.6329416260628635</v>
      </c>
      <c r="H27" s="3"/>
    </row>
    <row r="28" spans="1:8" ht="15.75">
      <c r="A28" s="2" t="str">
        <f>'[69]Лист1'!$C$9</f>
        <v>23</v>
      </c>
      <c r="B28" s="2" t="str">
        <f>'[69]Лист1'!$D$15</f>
        <v>57-14332</v>
      </c>
      <c r="C28" s="21">
        <f t="shared" si="1"/>
        <v>73.866</v>
      </c>
      <c r="D28" s="5">
        <v>17.642591000286615</v>
      </c>
      <c r="E28" s="21">
        <f t="shared" si="1"/>
        <v>76.51</v>
      </c>
      <c r="F28" s="5">
        <v>18.274099550969716</v>
      </c>
      <c r="G28" s="21">
        <f t="shared" si="0"/>
        <v>0.6315085506831011</v>
      </c>
      <c r="H28" s="3"/>
    </row>
    <row r="29" spans="1:8" ht="15.75">
      <c r="A29" s="2" t="str">
        <f>'[70]Лист1'!$C$9</f>
        <v>24</v>
      </c>
      <c r="B29" s="2" t="str">
        <f>'[70]Лист1'!$D$15</f>
        <v>57-14536</v>
      </c>
      <c r="C29" s="21">
        <f t="shared" si="1"/>
        <v>0</v>
      </c>
      <c r="D29" s="5">
        <v>0</v>
      </c>
      <c r="E29" s="21">
        <f t="shared" si="1"/>
        <v>0</v>
      </c>
      <c r="F29" s="5">
        <v>0</v>
      </c>
      <c r="G29" s="21">
        <f t="shared" si="0"/>
        <v>0</v>
      </c>
      <c r="H29" s="3">
        <v>0.972</v>
      </c>
    </row>
    <row r="30" spans="1:8" ht="15.75">
      <c r="A30" s="2" t="str">
        <f>'[71]Лист1'!$C$9</f>
        <v>25</v>
      </c>
      <c r="B30" s="2" t="str">
        <f>'[71]Лист1'!$D$15</f>
        <v>57-14276</v>
      </c>
      <c r="C30" s="21">
        <f t="shared" si="1"/>
        <v>9.321</v>
      </c>
      <c r="D30" s="5">
        <v>2.22628260246489</v>
      </c>
      <c r="E30" s="21">
        <f t="shared" si="1"/>
        <v>10.703</v>
      </c>
      <c r="F30" s="5">
        <v>2.556367631604089</v>
      </c>
      <c r="G30" s="21">
        <f t="shared" si="0"/>
        <v>0.330085029139199</v>
      </c>
      <c r="H30" s="3"/>
    </row>
    <row r="31" spans="1:8" ht="15.75">
      <c r="A31" s="2" t="str">
        <f>'[72]Лист1'!$C$9</f>
        <v>26</v>
      </c>
      <c r="B31" s="2" t="str">
        <f>'[72]Лист1'!$D$15</f>
        <v>57-14600</v>
      </c>
      <c r="C31" s="21">
        <f t="shared" si="1"/>
        <v>42.183</v>
      </c>
      <c r="D31" s="5">
        <v>10.075236457437661</v>
      </c>
      <c r="E31" s="21">
        <f t="shared" si="1"/>
        <v>47.238</v>
      </c>
      <c r="F31" s="5">
        <v>11.282602464889653</v>
      </c>
      <c r="G31" s="21">
        <f t="shared" si="0"/>
        <v>1.2073660074519914</v>
      </c>
      <c r="H31" s="3"/>
    </row>
    <row r="32" spans="1:8" ht="15.75">
      <c r="A32" s="2" t="str">
        <f>'[73]Лист1'!$C$9</f>
        <v>27</v>
      </c>
      <c r="B32" s="2" t="str">
        <f>'[73]Лист1'!$D$15</f>
        <v>57-14328</v>
      </c>
      <c r="C32" s="21">
        <f t="shared" si="1"/>
        <v>33.375</v>
      </c>
      <c r="D32" s="5">
        <v>7.971481799942677</v>
      </c>
      <c r="E32" s="21">
        <f t="shared" si="1"/>
        <v>38.208999999999996</v>
      </c>
      <c r="F32" s="5">
        <v>9.126062864239993</v>
      </c>
      <c r="G32" s="21">
        <f t="shared" si="0"/>
        <v>1.1545810642973153</v>
      </c>
      <c r="H32" s="3"/>
    </row>
    <row r="33" spans="1:8" ht="15.75">
      <c r="A33" s="2" t="str">
        <f>'[74]Лист1'!$C$9</f>
        <v>28</v>
      </c>
      <c r="B33" s="2" t="str">
        <f>'[74]Лист1'!$D$15</f>
        <v>57-14466</v>
      </c>
      <c r="C33" s="21">
        <f t="shared" si="1"/>
        <v>33.393</v>
      </c>
      <c r="D33" s="5">
        <v>7.975781026081973</v>
      </c>
      <c r="E33" s="21">
        <f t="shared" si="1"/>
        <v>36.358</v>
      </c>
      <c r="F33" s="5">
        <v>8.683959109582498</v>
      </c>
      <c r="G33" s="21">
        <f t="shared" si="0"/>
        <v>0.7081780835005249</v>
      </c>
      <c r="H33" s="3"/>
    </row>
    <row r="34" spans="1:8" ht="15.75">
      <c r="A34" s="2" t="str">
        <f>'[75]Лист1'!$C$9</f>
        <v>29</v>
      </c>
      <c r="B34" s="2" t="str">
        <f>'[75]Лист1'!$D$15</f>
        <v>57-14220</v>
      </c>
      <c r="C34" s="21">
        <f t="shared" si="1"/>
        <v>21.068</v>
      </c>
      <c r="D34" s="5">
        <v>5.032005350148085</v>
      </c>
      <c r="E34" s="21">
        <f t="shared" si="1"/>
        <v>21.068</v>
      </c>
      <c r="F34" s="5">
        <v>5.032005350148085</v>
      </c>
      <c r="G34" s="21">
        <f t="shared" si="0"/>
        <v>0</v>
      </c>
      <c r="H34" s="3"/>
    </row>
    <row r="35" spans="1:8" ht="15.75">
      <c r="A35" s="2" t="str">
        <f>'[77]Лист1'!$C$9</f>
        <v>30</v>
      </c>
      <c r="B35" s="2" t="str">
        <f>'[77]Лист1'!$D$15</f>
        <v>57-14240</v>
      </c>
      <c r="C35" s="21">
        <f t="shared" si="1"/>
        <v>3.023</v>
      </c>
      <c r="D35" s="5">
        <v>0.7220311455049203</v>
      </c>
      <c r="E35" s="21">
        <f t="shared" si="1"/>
        <v>3.023</v>
      </c>
      <c r="F35" s="5">
        <v>0.7220311455049203</v>
      </c>
      <c r="G35" s="21">
        <f t="shared" si="0"/>
        <v>0</v>
      </c>
      <c r="H35" s="3"/>
    </row>
    <row r="36" spans="1:8" ht="15.75">
      <c r="A36" s="2" t="str">
        <f>'[78]Лист1'!$C$9</f>
        <v>31</v>
      </c>
      <c r="B36" s="2" t="str">
        <f>'[78]Лист1'!$D$15</f>
        <v>57-14416</v>
      </c>
      <c r="C36" s="21">
        <f t="shared" si="1"/>
        <v>1.803</v>
      </c>
      <c r="D36" s="5">
        <v>0.43063915161937516</v>
      </c>
      <c r="E36" s="21">
        <f t="shared" si="1"/>
        <v>1.803</v>
      </c>
      <c r="F36" s="5">
        <v>0.43063915161937516</v>
      </c>
      <c r="G36" s="21">
        <f t="shared" si="0"/>
        <v>0</v>
      </c>
      <c r="H36" s="3"/>
    </row>
    <row r="37" spans="1:8" ht="15.75">
      <c r="A37" s="2" t="str">
        <f>'[79]Лист1'!$C$9</f>
        <v>32</v>
      </c>
      <c r="B37" s="2" t="str">
        <f>'[79]Лист1'!$D$15</f>
        <v>57-14126</v>
      </c>
      <c r="C37" s="21">
        <f t="shared" si="1"/>
        <v>12.069</v>
      </c>
      <c r="D37" s="5">
        <v>2.8826311263972486</v>
      </c>
      <c r="E37" s="21">
        <f t="shared" si="1"/>
        <v>13.268</v>
      </c>
      <c r="F37" s="5">
        <v>3.1690073564536165</v>
      </c>
      <c r="G37" s="21">
        <f t="shared" si="0"/>
        <v>0.2863762300563679</v>
      </c>
      <c r="H37" s="3"/>
    </row>
    <row r="38" spans="1:8" ht="15.75">
      <c r="A38" s="2" t="str">
        <f>'[80]Лист1'!$C$9</f>
        <v>33</v>
      </c>
      <c r="B38" s="2" t="str">
        <f>'[80]Лист1'!$D$15</f>
        <v>57-14280</v>
      </c>
      <c r="C38" s="21">
        <f t="shared" si="1"/>
        <v>18.669</v>
      </c>
      <c r="D38" s="5">
        <v>4.459014044138722</v>
      </c>
      <c r="E38" s="21">
        <f t="shared" si="1"/>
        <v>21.174</v>
      </c>
      <c r="F38" s="5">
        <v>5.057323015190599</v>
      </c>
      <c r="G38" s="21">
        <f t="shared" si="0"/>
        <v>0.5983089710518774</v>
      </c>
      <c r="H38" s="3"/>
    </row>
    <row r="39" spans="1:8" ht="15.75">
      <c r="A39" s="2" t="str">
        <f>'[81]Лист1'!$C$9</f>
        <v>34</v>
      </c>
      <c r="B39" s="2" t="str">
        <f>'[81]Лист1'!$D$15</f>
        <v>57-14304</v>
      </c>
      <c r="C39" s="21">
        <f t="shared" si="1"/>
        <v>12.062</v>
      </c>
      <c r="D39" s="5">
        <v>2.880959205120856</v>
      </c>
      <c r="E39" s="21">
        <f t="shared" si="1"/>
        <v>13.376</v>
      </c>
      <c r="F39" s="5">
        <v>3.1948027132893855</v>
      </c>
      <c r="G39" s="21">
        <f t="shared" si="0"/>
        <v>0.31384350816852935</v>
      </c>
      <c r="H39" s="3"/>
    </row>
    <row r="40" spans="1:8" ht="15.75">
      <c r="A40" s="2" t="str">
        <f>'[82]Лист1'!$C$9</f>
        <v>35</v>
      </c>
      <c r="B40" s="2" t="str">
        <f>'[82]Лист1'!$D$15</f>
        <v>52-01018968</v>
      </c>
      <c r="C40" s="21">
        <f t="shared" si="1"/>
        <v>28.203</v>
      </c>
      <c r="D40" s="5">
        <v>6.736170822585268</v>
      </c>
      <c r="E40" s="21">
        <f t="shared" si="1"/>
        <v>29.322</v>
      </c>
      <c r="F40" s="5">
        <v>7.003439380911436</v>
      </c>
      <c r="G40" s="21">
        <f t="shared" si="0"/>
        <v>0.267268558326168</v>
      </c>
      <c r="H40" s="3"/>
    </row>
    <row r="41" spans="1:8" ht="15.75">
      <c r="A41" s="2" t="str">
        <f>'[83]Лист1'!$C$9</f>
        <v>36</v>
      </c>
      <c r="B41" s="2" t="str">
        <f>'[83]Лист1'!$D$15</f>
        <v>57-14638</v>
      </c>
      <c r="C41" s="21">
        <f t="shared" si="1"/>
        <v>2.286</v>
      </c>
      <c r="D41" s="5">
        <v>0.5460017196904557</v>
      </c>
      <c r="E41" s="21">
        <f t="shared" si="1"/>
        <v>2.286</v>
      </c>
      <c r="F41" s="5">
        <v>0.5460017196904557</v>
      </c>
      <c r="G41" s="21">
        <f t="shared" si="0"/>
        <v>0</v>
      </c>
      <c r="H41" s="3"/>
    </row>
    <row r="42" spans="1:8" ht="15.75">
      <c r="A42" s="2" t="str">
        <f>'[152]Лист1'!$C$9</f>
        <v>37</v>
      </c>
      <c r="B42" s="2" t="str">
        <f>'[152]Лист1'!$D$15</f>
        <v>57-14756</v>
      </c>
      <c r="C42" s="21">
        <f t="shared" si="1"/>
        <v>15.855999999999998</v>
      </c>
      <c r="D42" s="5">
        <v>3.7871405369255755</v>
      </c>
      <c r="E42" s="21">
        <f t="shared" si="1"/>
        <v>17.565</v>
      </c>
      <c r="F42" s="5">
        <v>4.195328174261967</v>
      </c>
      <c r="G42" s="21">
        <f t="shared" si="0"/>
        <v>0.4081876373363911</v>
      </c>
      <c r="H42" s="3"/>
    </row>
    <row r="43" spans="1:8" ht="15.75">
      <c r="A43" s="2" t="str">
        <f>'[84]Лист1'!$C$9</f>
        <v>38</v>
      </c>
      <c r="B43" s="2" t="str">
        <f>'[84]Лист1'!$D$15</f>
        <v>57-14728</v>
      </c>
      <c r="C43" s="21">
        <f t="shared" si="1"/>
        <v>70.473</v>
      </c>
      <c r="D43" s="5">
        <v>16.83218687302952</v>
      </c>
      <c r="E43" s="21">
        <f t="shared" si="1"/>
        <v>72.631</v>
      </c>
      <c r="F43" s="5">
        <v>17.34761631795166</v>
      </c>
      <c r="G43" s="21">
        <f t="shared" si="0"/>
        <v>0.5154294449221375</v>
      </c>
      <c r="H43" s="3"/>
    </row>
    <row r="44" spans="1:8" ht="15.75">
      <c r="A44" s="2" t="str">
        <f>'[85]Лист1'!$C$9</f>
        <v>39</v>
      </c>
      <c r="B44" s="2" t="str">
        <f>'[85]Лист1'!$D$15</f>
        <v>57-14208</v>
      </c>
      <c r="C44" s="21">
        <f t="shared" si="1"/>
        <v>15.665</v>
      </c>
      <c r="D44" s="5">
        <v>3.7415209706697237</v>
      </c>
      <c r="E44" s="21">
        <f t="shared" si="1"/>
        <v>18.645</v>
      </c>
      <c r="F44" s="5">
        <v>4.453281742619662</v>
      </c>
      <c r="G44" s="21">
        <f t="shared" si="0"/>
        <v>0.7117607719499386</v>
      </c>
      <c r="H44" s="3"/>
    </row>
    <row r="45" spans="1:8" ht="15.75">
      <c r="A45" s="2" t="str">
        <f>'[87]Лист1'!$C$9</f>
        <v>40</v>
      </c>
      <c r="B45" s="2" t="str">
        <f>'[87]Лист1'!$D$15</f>
        <v>57-14666</v>
      </c>
      <c r="C45" s="21">
        <f t="shared" si="1"/>
        <v>20.598</v>
      </c>
      <c r="D45" s="5">
        <v>4.919747778733162</v>
      </c>
      <c r="E45" s="21">
        <f t="shared" si="1"/>
        <v>20.598</v>
      </c>
      <c r="F45" s="5">
        <v>4.919747778733162</v>
      </c>
      <c r="G45" s="21">
        <f t="shared" si="0"/>
        <v>0</v>
      </c>
      <c r="H45" s="3"/>
    </row>
    <row r="46" spans="1:8" ht="15.75">
      <c r="A46" s="2" t="str">
        <f>'[88]Лист1'!$C$9</f>
        <v>41</v>
      </c>
      <c r="B46" s="2" t="str">
        <f>'[88]Лист1'!$D$15</f>
        <v>57-14820</v>
      </c>
      <c r="C46" s="21">
        <f t="shared" si="1"/>
        <v>0</v>
      </c>
      <c r="D46" s="5">
        <v>0</v>
      </c>
      <c r="E46" s="21">
        <f t="shared" si="1"/>
        <v>0</v>
      </c>
      <c r="F46" s="5">
        <v>0</v>
      </c>
      <c r="G46" s="21">
        <f t="shared" si="0"/>
        <v>0</v>
      </c>
      <c r="H46" s="3">
        <v>0.594</v>
      </c>
    </row>
    <row r="47" spans="1:8" ht="15.75">
      <c r="A47" s="2" t="str">
        <f>'[89]Лист1'!$C$9</f>
        <v>42</v>
      </c>
      <c r="B47" s="2" t="str">
        <f>'[89]Лист1'!$D$15</f>
        <v>57-14564</v>
      </c>
      <c r="C47" s="21">
        <f t="shared" si="1"/>
        <v>6.574</v>
      </c>
      <c r="D47" s="5">
        <v>1.5701729244291582</v>
      </c>
      <c r="E47" s="21">
        <f t="shared" si="1"/>
        <v>7.116</v>
      </c>
      <c r="F47" s="5">
        <v>1.699627400401261</v>
      </c>
      <c r="G47" s="21">
        <f t="shared" si="0"/>
        <v>0.1294544759721028</v>
      </c>
      <c r="H47" s="3"/>
    </row>
    <row r="48" spans="1:8" ht="15.75">
      <c r="A48" s="2" t="str">
        <f>'[90]Лист1'!$C$9</f>
        <v>43</v>
      </c>
      <c r="B48" s="2" t="str">
        <f>'[90]Лист1'!$D$15</f>
        <v>57-14576</v>
      </c>
      <c r="C48" s="21">
        <f t="shared" si="1"/>
        <v>7.477</v>
      </c>
      <c r="D48" s="5">
        <v>1.7858507690837873</v>
      </c>
      <c r="E48" s="21">
        <f t="shared" si="1"/>
        <v>10.249</v>
      </c>
      <c r="F48" s="5">
        <v>2.447931594535206</v>
      </c>
      <c r="G48" s="21">
        <f t="shared" si="0"/>
        <v>0.6620808254514188</v>
      </c>
      <c r="H48" s="3"/>
    </row>
    <row r="49" spans="1:8" ht="15.75">
      <c r="A49" s="2" t="str">
        <f>'[91]Лист1'!$C$9</f>
        <v>44</v>
      </c>
      <c r="B49" s="2" t="str">
        <f>'[91]Лист1'!$D$15</f>
        <v>57-14358</v>
      </c>
      <c r="C49" s="21">
        <f t="shared" si="1"/>
        <v>32.877</v>
      </c>
      <c r="D49" s="5">
        <v>7.852536543422185</v>
      </c>
      <c r="E49" s="21">
        <f t="shared" si="1"/>
        <v>37.588</v>
      </c>
      <c r="F49" s="5">
        <v>8.977739562434317</v>
      </c>
      <c r="G49" s="21">
        <f t="shared" si="0"/>
        <v>1.1252030190121323</v>
      </c>
      <c r="H49" s="3"/>
    </row>
    <row r="50" spans="1:8" ht="15.75">
      <c r="A50" s="2" t="str">
        <f>'[92]Лист1'!$C$9</f>
        <v>45</v>
      </c>
      <c r="B50" s="2" t="str">
        <f>'[92]Лист1'!$D$15</f>
        <v>57-14754</v>
      </c>
      <c r="C50" s="21">
        <f t="shared" si="1"/>
        <v>41.205</v>
      </c>
      <c r="D50" s="5">
        <v>9.84164517053597</v>
      </c>
      <c r="E50" s="21">
        <f t="shared" si="1"/>
        <v>44.169</v>
      </c>
      <c r="F50" s="5">
        <v>10.549584408139868</v>
      </c>
      <c r="G50" s="21">
        <f t="shared" si="0"/>
        <v>0.7079392376038971</v>
      </c>
      <c r="H50" s="3"/>
    </row>
    <row r="51" spans="1:8" ht="15.75">
      <c r="A51" s="2" t="str">
        <f>'[93]Лист1'!$C$9</f>
        <v>46</v>
      </c>
      <c r="B51" s="2" t="str">
        <f>'[93]Лист1'!$D$15</f>
        <v>57-14542</v>
      </c>
      <c r="C51" s="21">
        <f t="shared" si="1"/>
        <v>0</v>
      </c>
      <c r="D51" s="5">
        <v>0</v>
      </c>
      <c r="E51" s="21">
        <f t="shared" si="1"/>
        <v>0</v>
      </c>
      <c r="F51" s="5">
        <v>0</v>
      </c>
      <c r="G51" s="21">
        <f t="shared" si="0"/>
        <v>0</v>
      </c>
      <c r="H51" s="3">
        <v>0.567</v>
      </c>
    </row>
    <row r="52" spans="1:8" ht="15.75">
      <c r="A52" s="2" t="str">
        <f>'[94]Лист1'!$C$9</f>
        <v>47</v>
      </c>
      <c r="B52" s="2" t="str">
        <f>'[94]Лист1'!$D$15</f>
        <v>57-14812</v>
      </c>
      <c r="C52" s="21">
        <f t="shared" si="1"/>
        <v>0</v>
      </c>
      <c r="D52" s="5">
        <v>0</v>
      </c>
      <c r="E52" s="21">
        <f t="shared" si="1"/>
        <v>0</v>
      </c>
      <c r="F52" s="5">
        <v>0</v>
      </c>
      <c r="G52" s="21">
        <f t="shared" si="0"/>
        <v>0</v>
      </c>
      <c r="H52" s="3">
        <v>0.5955</v>
      </c>
    </row>
    <row r="53" spans="1:8" ht="15.75">
      <c r="A53" s="2" t="str">
        <f>'[95]Лист1'!$C$9</f>
        <v>48</v>
      </c>
      <c r="B53" s="2" t="str">
        <f>'[95]Лист1'!$D$15</f>
        <v>57-14272</v>
      </c>
      <c r="C53" s="21">
        <f t="shared" si="1"/>
        <v>42.844</v>
      </c>
      <c r="D53" s="5">
        <v>10.233113595108437</v>
      </c>
      <c r="E53" s="21">
        <f t="shared" si="1"/>
        <v>42.844</v>
      </c>
      <c r="F53" s="5">
        <v>10.233113595108437</v>
      </c>
      <c r="G53" s="21">
        <f t="shared" si="0"/>
        <v>0</v>
      </c>
      <c r="H53" s="3"/>
    </row>
    <row r="54" spans="1:8" ht="15.75">
      <c r="A54" s="2" t="str">
        <f>'[96]Лист1'!$C$9</f>
        <v>49</v>
      </c>
      <c r="B54" s="2" t="str">
        <f>'[96]Лист1'!$D$15</f>
        <v>57-14586</v>
      </c>
      <c r="C54" s="21">
        <f t="shared" si="1"/>
        <v>56.292</v>
      </c>
      <c r="D54" s="5">
        <v>13.445113212955002</v>
      </c>
      <c r="E54" s="21">
        <f t="shared" si="1"/>
        <v>61.862</v>
      </c>
      <c r="F54" s="5">
        <v>14.775484857170154</v>
      </c>
      <c r="G54" s="21">
        <f t="shared" si="0"/>
        <v>1.3303716442151519</v>
      </c>
      <c r="H54" s="3"/>
    </row>
    <row r="55" spans="1:8" ht="15.75">
      <c r="A55" s="2" t="str">
        <f>'[98]Лист1'!$C$9</f>
        <v>50</v>
      </c>
      <c r="B55" s="2" t="str">
        <f>'[98]Лист1'!$D$15</f>
        <v>57-14810</v>
      </c>
      <c r="C55" s="21">
        <f t="shared" si="1"/>
        <v>21.274</v>
      </c>
      <c r="D55" s="5">
        <v>5.081207604853349</v>
      </c>
      <c r="E55" s="21">
        <f t="shared" si="1"/>
        <v>23.665</v>
      </c>
      <c r="F55" s="5">
        <v>5.652288143689692</v>
      </c>
      <c r="G55" s="21">
        <f t="shared" si="0"/>
        <v>0.5710805388363429</v>
      </c>
      <c r="H55" s="3"/>
    </row>
    <row r="56" spans="1:9" s="19" customFormat="1" ht="15.75">
      <c r="A56" s="16" t="str">
        <f>'[99]Лист1'!$C$9</f>
        <v>51</v>
      </c>
      <c r="B56" s="16" t="str">
        <f>'[99]Лист1'!$D$15</f>
        <v>57-14470</v>
      </c>
      <c r="C56" s="21">
        <v>72.044</v>
      </c>
      <c r="D56" s="5">
        <f>C56/4.1868</f>
        <v>17.207413776631316</v>
      </c>
      <c r="E56" s="21">
        <v>75.506</v>
      </c>
      <c r="F56" s="5">
        <f>E56/4.1868</f>
        <v>18.03429827075571</v>
      </c>
      <c r="G56" s="21">
        <f t="shared" si="0"/>
        <v>0.8268844941243927</v>
      </c>
      <c r="H56" s="17"/>
      <c r="I56" s="18"/>
    </row>
    <row r="57" spans="1:9" ht="15.75">
      <c r="A57" s="2" t="str">
        <f>'[100]Лист1'!$C$9</f>
        <v>52</v>
      </c>
      <c r="B57" s="2" t="str">
        <f>'[100]Лист1'!$D$15</f>
        <v>57-14170</v>
      </c>
      <c r="C57" s="21">
        <f t="shared" si="1"/>
        <v>21.389</v>
      </c>
      <c r="D57" s="5">
        <v>5.108674882965511</v>
      </c>
      <c r="E57" s="21">
        <f t="shared" si="1"/>
        <v>23.908</v>
      </c>
      <c r="F57" s="5">
        <v>5.7103276965701735</v>
      </c>
      <c r="G57" s="21">
        <f t="shared" si="0"/>
        <v>0.6016528136046624</v>
      </c>
      <c r="H57" s="3"/>
      <c r="I57" s="12"/>
    </row>
    <row r="58" spans="1:9" ht="15.75">
      <c r="A58" s="2" t="str">
        <f>'[101]Лист1'!$C$9</f>
        <v>53</v>
      </c>
      <c r="B58" s="2" t="str">
        <f>'[101]Лист1'!$D$15</f>
        <v>57-14226</v>
      </c>
      <c r="C58" s="21">
        <f t="shared" si="1"/>
        <v>22.002</v>
      </c>
      <c r="D58" s="5">
        <v>5.2550874175981654</v>
      </c>
      <c r="E58" s="21">
        <f t="shared" si="1"/>
        <v>25.301</v>
      </c>
      <c r="F58" s="5">
        <v>6.043040030572275</v>
      </c>
      <c r="G58" s="21">
        <f t="shared" si="0"/>
        <v>0.7879526129741095</v>
      </c>
      <c r="H58" s="3"/>
      <c r="I58" s="14"/>
    </row>
    <row r="59" spans="1:8" ht="15.75">
      <c r="A59" s="2" t="str">
        <f>'[102]Лист1'!$C$9</f>
        <v>54</v>
      </c>
      <c r="B59" s="2" t="str">
        <f>'[102]Лист1'!$D$15</f>
        <v>57-14392</v>
      </c>
      <c r="C59" s="21">
        <f t="shared" si="1"/>
        <v>81.467</v>
      </c>
      <c r="D59" s="5">
        <v>19.45805866055221</v>
      </c>
      <c r="E59" s="21">
        <f t="shared" si="1"/>
        <v>85.18</v>
      </c>
      <c r="F59" s="5">
        <v>20.344893474730107</v>
      </c>
      <c r="G59" s="21">
        <f t="shared" si="0"/>
        <v>0.8868348141778952</v>
      </c>
      <c r="H59" s="3"/>
    </row>
    <row r="60" spans="1:8" ht="15.75">
      <c r="A60" s="2" t="str">
        <f>'[103]Лист1'!$C$9</f>
        <v>55</v>
      </c>
      <c r="B60" s="2" t="str">
        <f>'[103]Лист1'!$D$15</f>
        <v>57-14686</v>
      </c>
      <c r="C60" s="21">
        <f t="shared" si="1"/>
        <v>5.696</v>
      </c>
      <c r="D60" s="5">
        <v>1.3604662271902168</v>
      </c>
      <c r="E60" s="21">
        <f t="shared" si="1"/>
        <v>5.696</v>
      </c>
      <c r="F60" s="5">
        <v>1.3604662271902168</v>
      </c>
      <c r="G60" s="21">
        <f t="shared" si="0"/>
        <v>0</v>
      </c>
      <c r="H60" s="3"/>
    </row>
    <row r="61" spans="1:8" ht="15.75">
      <c r="A61" s="2" t="str">
        <f>'[104]Лист1'!$C$9</f>
        <v>56</v>
      </c>
      <c r="B61" s="2" t="str">
        <f>'[104]Лист1'!$D$15</f>
        <v>57-14418</v>
      </c>
      <c r="C61" s="21">
        <f t="shared" si="1"/>
        <v>0.542</v>
      </c>
      <c r="D61" s="5">
        <v>0.1294544759721028</v>
      </c>
      <c r="E61" s="21">
        <f t="shared" si="1"/>
        <v>0.555</v>
      </c>
      <c r="F61" s="5">
        <v>0.13255947262826026</v>
      </c>
      <c r="G61" s="21">
        <f t="shared" si="0"/>
        <v>0.0031049966561574605</v>
      </c>
      <c r="H61" s="3"/>
    </row>
    <row r="62" spans="1:8" ht="15.75">
      <c r="A62" s="2" t="str">
        <f>'[105]Лист1'!$C$9</f>
        <v>57</v>
      </c>
      <c r="B62" s="2" t="str">
        <f>'[105]Лист1'!$D$15</f>
        <v>57-14154</v>
      </c>
      <c r="C62" s="21">
        <f t="shared" si="1"/>
        <v>0</v>
      </c>
      <c r="D62" s="5">
        <v>0</v>
      </c>
      <c r="E62" s="21">
        <f t="shared" si="1"/>
        <v>0</v>
      </c>
      <c r="F62" s="5">
        <v>0</v>
      </c>
      <c r="G62" s="21">
        <f t="shared" si="0"/>
        <v>0</v>
      </c>
      <c r="H62" s="3">
        <v>0.6599999999999999</v>
      </c>
    </row>
    <row r="63" spans="1:8" ht="15.75">
      <c r="A63" s="2" t="str">
        <f>'[106]Лист1'!$C$9</f>
        <v>58</v>
      </c>
      <c r="B63" s="2" t="str">
        <f>'[106]Лист1'!$D$15</f>
        <v>57-14674</v>
      </c>
      <c r="C63" s="21">
        <f t="shared" si="1"/>
        <v>0.002</v>
      </c>
      <c r="D63" s="5">
        <v>0.0004776917932549919</v>
      </c>
      <c r="E63" s="21">
        <f t="shared" si="1"/>
        <v>0.002</v>
      </c>
      <c r="F63" s="5">
        <v>0.0004776917932549919</v>
      </c>
      <c r="G63" s="21">
        <f t="shared" si="0"/>
        <v>0</v>
      </c>
      <c r="H63" s="3"/>
    </row>
    <row r="64" spans="1:8" ht="15.75">
      <c r="A64" s="2" t="str">
        <f>'[107]Лист1'!$C$9</f>
        <v>59</v>
      </c>
      <c r="B64" s="2" t="str">
        <f>'[107]Лист1'!$D$15</f>
        <v>57-14294</v>
      </c>
      <c r="C64" s="21">
        <f t="shared" si="1"/>
        <v>8.762</v>
      </c>
      <c r="D64" s="5">
        <v>2.0927677462501197</v>
      </c>
      <c r="E64" s="21">
        <f t="shared" si="1"/>
        <v>8.762</v>
      </c>
      <c r="F64" s="5">
        <v>2.0927677462501197</v>
      </c>
      <c r="G64" s="21">
        <f t="shared" si="0"/>
        <v>0</v>
      </c>
      <c r="H64" s="3"/>
    </row>
    <row r="65" spans="1:8" ht="15.75">
      <c r="A65" s="2" t="str">
        <f>'[109]Лист1'!$C$9</f>
        <v>60</v>
      </c>
      <c r="B65" s="2" t="str">
        <f>'[109]Лист1'!$D$15</f>
        <v>57-14740</v>
      </c>
      <c r="C65" s="21">
        <f t="shared" si="1"/>
        <v>31.528</v>
      </c>
      <c r="D65" s="5">
        <v>7.530333428871692</v>
      </c>
      <c r="E65" s="21">
        <f t="shared" si="1"/>
        <v>35.197</v>
      </c>
      <c r="F65" s="5">
        <v>8.406659023597976</v>
      </c>
      <c r="G65" s="21">
        <f t="shared" si="0"/>
        <v>0.8763255947262847</v>
      </c>
      <c r="H65" s="3"/>
    </row>
    <row r="66" spans="1:8" ht="15.75">
      <c r="A66" s="2" t="str">
        <f>'[110]Лист1'!$C$9</f>
        <v>61</v>
      </c>
      <c r="B66" s="2" t="str">
        <f>'[110]Лист1'!$D$15</f>
        <v>57-14292</v>
      </c>
      <c r="C66" s="21">
        <f t="shared" si="1"/>
        <v>11.832</v>
      </c>
      <c r="D66" s="5">
        <v>2.8260246488965324</v>
      </c>
      <c r="E66" s="21">
        <f t="shared" si="1"/>
        <v>13.926</v>
      </c>
      <c r="F66" s="5">
        <v>3.326167956434509</v>
      </c>
      <c r="G66" s="21">
        <f t="shared" si="0"/>
        <v>0.5001433075379764</v>
      </c>
      <c r="H66" s="3"/>
    </row>
    <row r="67" spans="1:8" ht="15.75">
      <c r="A67" s="2" t="str">
        <f>'[111]Лист1'!$C$9</f>
        <v>62</v>
      </c>
      <c r="B67" s="2" t="str">
        <f>'[111]Лист1'!$D$15</f>
        <v>57-14252</v>
      </c>
      <c r="C67" s="21">
        <f t="shared" si="1"/>
        <v>40.307</v>
      </c>
      <c r="D67" s="5">
        <v>9.627161555364479</v>
      </c>
      <c r="E67" s="21">
        <f t="shared" si="1"/>
        <v>42.096</v>
      </c>
      <c r="F67" s="5">
        <v>10.054456864431069</v>
      </c>
      <c r="G67" s="21">
        <f t="shared" si="0"/>
        <v>0.4272953090665901</v>
      </c>
      <c r="H67" s="3"/>
    </row>
    <row r="68" spans="1:8" ht="15.75">
      <c r="A68" s="2" t="str">
        <f>'[112]Лист1'!$C$9</f>
        <v>63</v>
      </c>
      <c r="B68" s="2" t="str">
        <f>'[112]Лист1'!$D$15</f>
        <v>57-14554</v>
      </c>
      <c r="C68" s="21">
        <f t="shared" si="1"/>
        <v>0</v>
      </c>
      <c r="D68" s="5">
        <v>0</v>
      </c>
      <c r="E68" s="21">
        <f t="shared" si="1"/>
        <v>0</v>
      </c>
      <c r="F68" s="5">
        <v>0</v>
      </c>
      <c r="G68" s="21">
        <f t="shared" si="0"/>
        <v>0</v>
      </c>
      <c r="H68" s="3">
        <v>0.903</v>
      </c>
    </row>
    <row r="69" spans="1:8" ht="15.75">
      <c r="A69" s="2" t="str">
        <f>'[113]Лист1'!$C$9</f>
        <v>64</v>
      </c>
      <c r="B69" s="2" t="str">
        <f>'[113]Лист1'!$D$15</f>
        <v>57-14688</v>
      </c>
      <c r="C69" s="21">
        <f t="shared" si="1"/>
        <v>79.939</v>
      </c>
      <c r="D69" s="5">
        <v>19.093102130505397</v>
      </c>
      <c r="E69" s="21">
        <f t="shared" si="1"/>
        <v>82.968</v>
      </c>
      <c r="F69" s="5">
        <v>19.816566351390083</v>
      </c>
      <c r="G69" s="21">
        <f t="shared" si="0"/>
        <v>0.7234642208846864</v>
      </c>
      <c r="H69" s="3"/>
    </row>
    <row r="70" spans="1:8" ht="15.75">
      <c r="A70" s="2" t="str">
        <f>'[114]Лист1'!$C$9</f>
        <v>65</v>
      </c>
      <c r="B70" s="2" t="str">
        <f>'[114]Лист1'!$D$15</f>
        <v>57-14710</v>
      </c>
      <c r="C70" s="21">
        <f t="shared" si="1"/>
        <v>0</v>
      </c>
      <c r="D70" s="5">
        <v>0</v>
      </c>
      <c r="E70" s="21">
        <f t="shared" si="1"/>
        <v>0</v>
      </c>
      <c r="F70" s="5">
        <v>0</v>
      </c>
      <c r="G70" s="21">
        <f aca="true" t="shared" si="2" ref="G70:G133">F70-D70</f>
        <v>0</v>
      </c>
      <c r="H70" s="3">
        <v>0.597</v>
      </c>
    </row>
    <row r="71" spans="1:8" ht="15.75">
      <c r="A71" s="2" t="str">
        <f>'[115]Лист1'!$C$9</f>
        <v>66</v>
      </c>
      <c r="B71" s="2" t="str">
        <f>'[115]Лист1'!$D$15</f>
        <v>57-14630</v>
      </c>
      <c r="C71" s="21">
        <f aca="true" t="shared" si="3" ref="C71:E134">D71*4.1868</f>
        <v>22.855</v>
      </c>
      <c r="D71" s="5">
        <v>5.45882296742142</v>
      </c>
      <c r="E71" s="21">
        <f t="shared" si="3"/>
        <v>26.498257199999998</v>
      </c>
      <c r="F71" s="5">
        <v>6.329</v>
      </c>
      <c r="G71" s="21">
        <f t="shared" si="2"/>
        <v>0.8701770325785798</v>
      </c>
      <c r="H71" s="3"/>
    </row>
    <row r="72" spans="1:8" ht="15.75">
      <c r="A72" s="2" t="str">
        <f>'[116]Лист1'!$C$9</f>
        <v>67</v>
      </c>
      <c r="B72" s="2" t="str">
        <f>'[116]Лист1'!$D$15</f>
        <v>57-14682</v>
      </c>
      <c r="C72" s="21">
        <f t="shared" si="3"/>
        <v>10.171</v>
      </c>
      <c r="D72" s="5">
        <v>2.4293016145982613</v>
      </c>
      <c r="E72" s="21">
        <f t="shared" si="3"/>
        <v>12.55</v>
      </c>
      <c r="F72" s="5">
        <v>2.9975160026750745</v>
      </c>
      <c r="G72" s="21">
        <f t="shared" si="2"/>
        <v>0.5682143880768131</v>
      </c>
      <c r="H72" s="3"/>
    </row>
    <row r="73" spans="1:8" ht="15.75">
      <c r="A73" s="2" t="str">
        <f>'[117]Лист1'!$C$9</f>
        <v>68</v>
      </c>
      <c r="B73" s="2" t="str">
        <f>'[117]Лист1'!$D$15</f>
        <v>57-14122</v>
      </c>
      <c r="C73" s="21">
        <f t="shared" si="3"/>
        <v>0</v>
      </c>
      <c r="D73" s="5">
        <v>0</v>
      </c>
      <c r="E73" s="21">
        <f t="shared" si="3"/>
        <v>0</v>
      </c>
      <c r="F73" s="5">
        <v>0</v>
      </c>
      <c r="G73" s="21">
        <f t="shared" si="2"/>
        <v>0</v>
      </c>
      <c r="H73" s="3">
        <v>0.5984999999999999</v>
      </c>
    </row>
    <row r="74" spans="1:8" ht="15.75">
      <c r="A74" s="2" t="str">
        <f>'[118]Лист1'!$C$9</f>
        <v>69</v>
      </c>
      <c r="B74" s="2" t="str">
        <f>'[118]Лист1'!$D$15</f>
        <v>57-14222</v>
      </c>
      <c r="C74" s="21">
        <f t="shared" si="3"/>
        <v>35.846</v>
      </c>
      <c r="D74" s="5">
        <v>8.56167001050922</v>
      </c>
      <c r="E74" s="21">
        <f t="shared" si="3"/>
        <v>35.846</v>
      </c>
      <c r="F74" s="5">
        <v>8.56167001050922</v>
      </c>
      <c r="G74" s="21">
        <f t="shared" si="2"/>
        <v>0</v>
      </c>
      <c r="H74" s="3"/>
    </row>
    <row r="75" spans="1:8" ht="15.75">
      <c r="A75" s="2" t="str">
        <f>'[120]Лист1'!$C$9</f>
        <v>70</v>
      </c>
      <c r="B75" s="2" t="str">
        <f>'[120]Лист1'!$D$15</f>
        <v>57-14194</v>
      </c>
      <c r="C75" s="21">
        <f t="shared" si="3"/>
        <v>28.577</v>
      </c>
      <c r="D75" s="5">
        <v>6.825499187923952</v>
      </c>
      <c r="E75" s="21">
        <f t="shared" si="3"/>
        <v>31.043</v>
      </c>
      <c r="F75" s="5">
        <v>7.414493169007357</v>
      </c>
      <c r="G75" s="21">
        <f t="shared" si="2"/>
        <v>0.5889939810834051</v>
      </c>
      <c r="H75" s="3"/>
    </row>
    <row r="76" spans="1:8" ht="15.75">
      <c r="A76" s="2" t="str">
        <f>'[121]Лист1'!$C$9</f>
        <v>71</v>
      </c>
      <c r="B76" s="2" t="str">
        <f>'[121]Лист1'!$D$15</f>
        <v>57-14296</v>
      </c>
      <c r="C76" s="21">
        <f t="shared" si="3"/>
        <v>49.902</v>
      </c>
      <c r="D76" s="5">
        <v>11.918887933505303</v>
      </c>
      <c r="E76" s="21">
        <f t="shared" si="3"/>
        <v>55.998</v>
      </c>
      <c r="F76" s="5">
        <v>13.374892519346517</v>
      </c>
      <c r="G76" s="21">
        <f t="shared" si="2"/>
        <v>1.4560045858412138</v>
      </c>
      <c r="H76" s="3"/>
    </row>
    <row r="77" spans="1:8" ht="15.75">
      <c r="A77" s="2" t="str">
        <f>'[122]Лист1'!$C$9</f>
        <v>72</v>
      </c>
      <c r="B77" s="2" t="str">
        <f>'[122]Лист1'!$D$15</f>
        <v>57-14312</v>
      </c>
      <c r="C77" s="21">
        <f t="shared" si="3"/>
        <v>114.098</v>
      </c>
      <c r="D77" s="5">
        <v>27.25183911340403</v>
      </c>
      <c r="E77" s="21">
        <f t="shared" si="3"/>
        <v>114.098</v>
      </c>
      <c r="F77" s="5">
        <v>27.25183911340403</v>
      </c>
      <c r="G77" s="21">
        <f t="shared" si="2"/>
        <v>0</v>
      </c>
      <c r="H77" s="3"/>
    </row>
    <row r="78" spans="1:8" ht="15.75">
      <c r="A78" s="2" t="str">
        <f>'[123]Лист1'!$C$9</f>
        <v>73</v>
      </c>
      <c r="B78" s="2" t="str">
        <f>'[123]Лист1'!$D$15</f>
        <v>57-14348</v>
      </c>
      <c r="C78" s="21">
        <f t="shared" si="3"/>
        <v>12.545</v>
      </c>
      <c r="D78" s="5">
        <v>2.9963217731919367</v>
      </c>
      <c r="E78" s="21">
        <f t="shared" si="3"/>
        <v>13.56</v>
      </c>
      <c r="F78" s="5">
        <v>3.2387503582688453</v>
      </c>
      <c r="G78" s="21">
        <f t="shared" si="2"/>
        <v>0.24242858507690856</v>
      </c>
      <c r="H78" s="3"/>
    </row>
    <row r="79" spans="1:8" ht="15.75">
      <c r="A79" s="2" t="str">
        <f>'[124]Лист1'!$C$9</f>
        <v>74</v>
      </c>
      <c r="B79" s="2" t="str">
        <f>'[124]Лист1'!$D$15</f>
        <v>57-14922</v>
      </c>
      <c r="C79" s="21">
        <f t="shared" si="3"/>
        <v>23.953</v>
      </c>
      <c r="D79" s="5">
        <v>5.72107576191841</v>
      </c>
      <c r="E79" s="21">
        <f t="shared" si="3"/>
        <v>25.789</v>
      </c>
      <c r="F79" s="5">
        <v>6.159596828126493</v>
      </c>
      <c r="G79" s="21">
        <f t="shared" si="2"/>
        <v>0.4385210662080832</v>
      </c>
      <c r="H79" s="3"/>
    </row>
    <row r="80" spans="1:8" ht="15.75">
      <c r="A80" s="2" t="str">
        <f>'[125]Лист1'!$C$9</f>
        <v>75</v>
      </c>
      <c r="B80" s="2" t="str">
        <f>'[125]Лист1'!$D$15</f>
        <v>57-14580</v>
      </c>
      <c r="C80" s="21">
        <f t="shared" si="3"/>
        <v>15.128</v>
      </c>
      <c r="D80" s="5">
        <v>3.613260724180759</v>
      </c>
      <c r="E80" s="21">
        <f t="shared" si="3"/>
        <v>17.1114516</v>
      </c>
      <c r="F80" s="5">
        <v>4.087</v>
      </c>
      <c r="G80" s="21">
        <f t="shared" si="2"/>
        <v>0.4737392758192409</v>
      </c>
      <c r="H80" s="3"/>
    </row>
    <row r="81" spans="1:8" ht="15.75">
      <c r="A81" s="2" t="str">
        <f>'[126]Лист1'!$C$9</f>
        <v>76</v>
      </c>
      <c r="B81" s="2" t="str">
        <f>'[126]Лист1'!$D$15</f>
        <v>57-14218</v>
      </c>
      <c r="C81" s="21">
        <f t="shared" si="3"/>
        <v>12.866</v>
      </c>
      <c r="D81" s="5">
        <v>3.0729913060093628</v>
      </c>
      <c r="E81" s="21">
        <f t="shared" si="3"/>
        <v>12.876</v>
      </c>
      <c r="F81" s="5">
        <v>3.075379764975638</v>
      </c>
      <c r="G81" s="21">
        <f t="shared" si="2"/>
        <v>0.002388458966275042</v>
      </c>
      <c r="H81" s="3"/>
    </row>
    <row r="82" spans="1:8" ht="15.75">
      <c r="A82" s="2" t="str">
        <f>'[127]Лист1'!$C$9</f>
        <v>77</v>
      </c>
      <c r="B82" s="2" t="str">
        <f>'[127]Лист1'!$D$15</f>
        <v>57-14152</v>
      </c>
      <c r="C82" s="21">
        <f t="shared" si="3"/>
        <v>41.93</v>
      </c>
      <c r="D82" s="5">
        <v>10.014808445590905</v>
      </c>
      <c r="E82" s="21">
        <f t="shared" si="3"/>
        <v>45.736</v>
      </c>
      <c r="F82" s="5">
        <v>10.923855928155154</v>
      </c>
      <c r="G82" s="21">
        <f t="shared" si="2"/>
        <v>0.9090474825642492</v>
      </c>
      <c r="H82" s="3"/>
    </row>
    <row r="83" spans="1:8" ht="15.75">
      <c r="A83" s="2" t="str">
        <f>'[151]Лист1'!$C$9</f>
        <v>78</v>
      </c>
      <c r="B83" s="2" t="str">
        <f>'[151]Лист1'!$D$15</f>
        <v>57-14322</v>
      </c>
      <c r="C83" s="21">
        <f t="shared" si="3"/>
        <v>23.979</v>
      </c>
      <c r="D83" s="5">
        <v>5.727285755230725</v>
      </c>
      <c r="E83" s="21">
        <f t="shared" si="3"/>
        <v>27.5156496</v>
      </c>
      <c r="F83" s="5">
        <v>6.572</v>
      </c>
      <c r="G83" s="21">
        <f t="shared" si="2"/>
        <v>0.8447142447692748</v>
      </c>
      <c r="H83" s="3"/>
    </row>
    <row r="84" spans="1:8" ht="15.75">
      <c r="A84" s="2" t="str">
        <f>'[128]Лист1'!$C$9</f>
        <v>79</v>
      </c>
      <c r="B84" s="2" t="str">
        <f>'[128]Лист1'!$D$15</f>
        <v>57-14546</v>
      </c>
      <c r="C84" s="21">
        <f t="shared" si="3"/>
        <v>1.316</v>
      </c>
      <c r="D84" s="5">
        <v>0.3143211999617847</v>
      </c>
      <c r="E84" s="21">
        <f t="shared" si="3"/>
        <v>1.322</v>
      </c>
      <c r="F84" s="5">
        <v>0.31575427534154965</v>
      </c>
      <c r="G84" s="21">
        <f t="shared" si="2"/>
        <v>0.0014330753797649476</v>
      </c>
      <c r="H84" s="3"/>
    </row>
    <row r="85" spans="1:8" ht="15.75">
      <c r="A85" s="2" t="str">
        <f>'[130]Лист1'!$C$9</f>
        <v>80</v>
      </c>
      <c r="B85" s="2" t="str">
        <f>'[130]Лист1'!$D$15</f>
        <v>57-14712</v>
      </c>
      <c r="C85" s="21">
        <f t="shared" si="3"/>
        <v>0</v>
      </c>
      <c r="D85" s="5">
        <v>0</v>
      </c>
      <c r="E85" s="21">
        <f t="shared" si="3"/>
        <v>0</v>
      </c>
      <c r="F85" s="5">
        <v>0</v>
      </c>
      <c r="G85" s="21">
        <f t="shared" si="2"/>
        <v>0</v>
      </c>
      <c r="H85" s="3">
        <v>1.257</v>
      </c>
    </row>
    <row r="86" spans="1:8" ht="15.75">
      <c r="A86" s="2" t="str">
        <f>'[131]Лист1'!$C$9</f>
        <v>81</v>
      </c>
      <c r="B86" s="2" t="str">
        <f>'[131]Лист1'!$D$15</f>
        <v>57-14520</v>
      </c>
      <c r="C86" s="21">
        <f t="shared" si="3"/>
        <v>0.982</v>
      </c>
      <c r="D86" s="5">
        <v>0.23454667048820102</v>
      </c>
      <c r="E86" s="21">
        <f t="shared" si="3"/>
        <v>0.982</v>
      </c>
      <c r="F86" s="5">
        <v>0.23454667048820102</v>
      </c>
      <c r="G86" s="21">
        <f t="shared" si="2"/>
        <v>0</v>
      </c>
      <c r="H86" s="3"/>
    </row>
    <row r="87" spans="1:8" ht="15.75">
      <c r="A87" s="2" t="str">
        <f>'[132]Лист1'!$C$9</f>
        <v>82</v>
      </c>
      <c r="B87" s="2" t="str">
        <f>'[132]Лист1'!$D$15</f>
        <v>57-14822</v>
      </c>
      <c r="C87" s="21">
        <f t="shared" si="3"/>
        <v>2.849</v>
      </c>
      <c r="D87" s="5">
        <v>0.680471959491736</v>
      </c>
      <c r="E87" s="21">
        <f t="shared" si="3"/>
        <v>2.849</v>
      </c>
      <c r="F87" s="5">
        <v>0.680471959491736</v>
      </c>
      <c r="G87" s="21">
        <f t="shared" si="2"/>
        <v>0</v>
      </c>
      <c r="H87" s="3"/>
    </row>
    <row r="88" spans="1:8" ht="15.75">
      <c r="A88" s="2" t="str">
        <f>'[133]Лист1'!$C$9</f>
        <v>83</v>
      </c>
      <c r="B88" s="2" t="str">
        <f>'[133]Лист1'!$D$15</f>
        <v>57-14910</v>
      </c>
      <c r="C88" s="21">
        <f t="shared" si="3"/>
        <v>19.499</v>
      </c>
      <c r="D88" s="5">
        <v>4.657256138339543</v>
      </c>
      <c r="E88" s="21">
        <f t="shared" si="3"/>
        <v>20.835</v>
      </c>
      <c r="F88" s="5">
        <v>4.976354256233878</v>
      </c>
      <c r="G88" s="21">
        <f t="shared" si="2"/>
        <v>0.3190981178943355</v>
      </c>
      <c r="H88" s="3"/>
    </row>
    <row r="89" spans="1:8" ht="15.75">
      <c r="A89" s="2" t="str">
        <f>'[134]Лист1'!$C$9</f>
        <v>84</v>
      </c>
      <c r="B89" s="2" t="str">
        <f>'[134]Лист1'!$D$15</f>
        <v>57-14556</v>
      </c>
      <c r="C89" s="21">
        <f t="shared" si="3"/>
        <v>23.6051784</v>
      </c>
      <c r="D89" s="5">
        <v>5.638</v>
      </c>
      <c r="E89" s="21">
        <f t="shared" si="3"/>
        <v>26.494070400000002</v>
      </c>
      <c r="F89" s="5">
        <v>6.328</v>
      </c>
      <c r="G89" s="21">
        <f t="shared" si="2"/>
        <v>0.6900000000000004</v>
      </c>
      <c r="H89" s="3"/>
    </row>
    <row r="90" spans="1:8" ht="15.75">
      <c r="A90" s="2" t="str">
        <f>'[135]Лист1'!$C$9</f>
        <v>85</v>
      </c>
      <c r="B90" s="2" t="str">
        <f>'[135]Лист1'!$D$15</f>
        <v>57-14734</v>
      </c>
      <c r="C90" s="21">
        <f t="shared" si="3"/>
        <v>17.719</v>
      </c>
      <c r="D90" s="5">
        <v>4.232110442342601</v>
      </c>
      <c r="E90" s="21">
        <f t="shared" si="3"/>
        <v>20.362</v>
      </c>
      <c r="F90" s="5">
        <v>4.863380147129072</v>
      </c>
      <c r="G90" s="21">
        <f t="shared" si="2"/>
        <v>0.6312697047864706</v>
      </c>
      <c r="H90" s="3"/>
    </row>
    <row r="91" spans="1:8" ht="15.75">
      <c r="A91" s="2" t="str">
        <f>'[136]Лист1'!$C$9</f>
        <v>86</v>
      </c>
      <c r="B91" s="2" t="str">
        <f>'[136]Лист1'!$D$15</f>
        <v>57-14130</v>
      </c>
      <c r="C91" s="21">
        <f t="shared" si="3"/>
        <v>0.47100000000000003</v>
      </c>
      <c r="D91" s="5">
        <v>0.11249641731155059</v>
      </c>
      <c r="E91" s="21">
        <f t="shared" si="3"/>
        <v>0.818</v>
      </c>
      <c r="F91" s="5">
        <v>0.19537594344129167</v>
      </c>
      <c r="G91" s="21">
        <f t="shared" si="2"/>
        <v>0.08287952612974107</v>
      </c>
      <c r="H91" s="3"/>
    </row>
    <row r="92" spans="1:8" ht="15.75">
      <c r="A92" s="2" t="str">
        <f>'[137]Лист1'!$C$9</f>
        <v>87</v>
      </c>
      <c r="B92" s="2" t="str">
        <f>'[137]Лист1'!$D$15</f>
        <v>57-14282</v>
      </c>
      <c r="C92" s="21">
        <f t="shared" si="3"/>
        <v>23.657</v>
      </c>
      <c r="D92" s="5">
        <v>5.650377376516672</v>
      </c>
      <c r="E92" s="21">
        <f t="shared" si="3"/>
        <v>25.687</v>
      </c>
      <c r="F92" s="5">
        <v>6.135234546670489</v>
      </c>
      <c r="G92" s="21">
        <f t="shared" si="2"/>
        <v>0.48485717015381713</v>
      </c>
      <c r="H92" s="3"/>
    </row>
    <row r="93" spans="1:8" ht="15.75">
      <c r="A93" s="2" t="str">
        <f>'[138]Лист1'!$C$9</f>
        <v>88</v>
      </c>
      <c r="B93" s="2" t="str">
        <f>'[138]Лист1'!$D$15</f>
        <v>57-14262</v>
      </c>
      <c r="C93" s="21">
        <f t="shared" si="3"/>
        <v>0.1716588</v>
      </c>
      <c r="D93" s="5">
        <v>0.041</v>
      </c>
      <c r="E93" s="21">
        <f t="shared" si="3"/>
        <v>0.19</v>
      </c>
      <c r="F93" s="5">
        <v>0.04538072035922423</v>
      </c>
      <c r="G93" s="21">
        <f t="shared" si="2"/>
        <v>0.004380720359224231</v>
      </c>
      <c r="H93" s="3"/>
    </row>
    <row r="94" spans="1:8" ht="15.75">
      <c r="A94" s="2" t="str">
        <f>'[139]Лист1'!$C$9</f>
        <v>89</v>
      </c>
      <c r="B94" s="2" t="str">
        <f>'[139]Лист1'!$D$15</f>
        <v>57-14264</v>
      </c>
      <c r="C94" s="21">
        <f t="shared" si="3"/>
        <v>21.734</v>
      </c>
      <c r="D94" s="5">
        <v>5.191076717301997</v>
      </c>
      <c r="E94" s="21">
        <f t="shared" si="3"/>
        <v>24.957514800000002</v>
      </c>
      <c r="F94" s="5">
        <v>5.961</v>
      </c>
      <c r="G94" s="21">
        <f t="shared" si="2"/>
        <v>0.7699232826980031</v>
      </c>
      <c r="H94" s="3"/>
    </row>
    <row r="95" spans="1:8" ht="15.75">
      <c r="A95" s="2" t="str">
        <f>'[141]Лист1'!$C$9</f>
        <v>90</v>
      </c>
      <c r="B95" s="2" t="str">
        <f>'[141]Лист1'!$D$15</f>
        <v>57-14424</v>
      </c>
      <c r="C95" s="21">
        <f t="shared" si="3"/>
        <v>13.56606936</v>
      </c>
      <c r="D95" s="5">
        <v>3.2402</v>
      </c>
      <c r="E95" s="21">
        <f t="shared" si="3"/>
        <v>17.63856972</v>
      </c>
      <c r="F95" s="5">
        <v>4.2129</v>
      </c>
      <c r="G95" s="21">
        <f t="shared" si="2"/>
        <v>0.9727000000000001</v>
      </c>
      <c r="H95" s="3"/>
    </row>
    <row r="96" spans="1:8" ht="15.75">
      <c r="A96" s="2" t="str">
        <f>'[142]Лист1'!$C$9</f>
        <v>91</v>
      </c>
      <c r="B96" s="2" t="str">
        <f>'[142]Лист1'!$D$15</f>
        <v>57-14274</v>
      </c>
      <c r="C96" s="21">
        <f t="shared" si="3"/>
        <v>0</v>
      </c>
      <c r="D96" s="5">
        <v>0</v>
      </c>
      <c r="E96" s="21">
        <f t="shared" si="3"/>
        <v>0</v>
      </c>
      <c r="F96" s="5">
        <v>0</v>
      </c>
      <c r="G96" s="21">
        <f t="shared" si="2"/>
        <v>0</v>
      </c>
      <c r="H96" s="3">
        <v>0.5685</v>
      </c>
    </row>
    <row r="97" spans="1:8" ht="15.75">
      <c r="A97" s="2" t="str">
        <f>'[143]Лист1'!$C$9</f>
        <v>92</v>
      </c>
      <c r="B97" s="2" t="str">
        <f>'[143]Лист1'!$D$15</f>
        <v>57-14164</v>
      </c>
      <c r="C97" s="21">
        <f t="shared" si="3"/>
        <v>5.452</v>
      </c>
      <c r="D97" s="5">
        <v>1.3021878284131079</v>
      </c>
      <c r="E97" s="21">
        <f t="shared" si="3"/>
        <v>6.3</v>
      </c>
      <c r="F97" s="5">
        <v>1.5047291487532244</v>
      </c>
      <c r="G97" s="21">
        <f t="shared" si="2"/>
        <v>0.20254132034011652</v>
      </c>
      <c r="H97" s="3"/>
    </row>
    <row r="98" spans="1:8" ht="15.75">
      <c r="A98" s="2" t="str">
        <f>'[144]Лист1'!$C$9</f>
        <v>93</v>
      </c>
      <c r="B98" s="2" t="str">
        <f>'[144]Лист1'!$D$15</f>
        <v>57-14900</v>
      </c>
      <c r="C98" s="21">
        <f t="shared" si="3"/>
        <v>38.251</v>
      </c>
      <c r="D98" s="5">
        <v>9.136094391898347</v>
      </c>
      <c r="E98" s="21">
        <f t="shared" si="3"/>
        <v>38.768</v>
      </c>
      <c r="F98" s="5">
        <v>9.259577720454763</v>
      </c>
      <c r="G98" s="21">
        <f t="shared" si="2"/>
        <v>0.12348332855641608</v>
      </c>
      <c r="H98" s="3"/>
    </row>
    <row r="99" spans="1:8" ht="15.75">
      <c r="A99" s="2" t="str">
        <f>'[145]Лист1'!$C$9</f>
        <v>94</v>
      </c>
      <c r="B99" s="2" t="str">
        <f>'[145]Лист1'!$D$15</f>
        <v>57-14584</v>
      </c>
      <c r="C99" s="21">
        <f t="shared" si="3"/>
        <v>0.798</v>
      </c>
      <c r="D99" s="5">
        <v>0.19059902550874178</v>
      </c>
      <c r="E99" s="21">
        <f t="shared" si="3"/>
        <v>0.798</v>
      </c>
      <c r="F99" s="5">
        <v>0.19059902550874178</v>
      </c>
      <c r="G99" s="21">
        <f t="shared" si="2"/>
        <v>0</v>
      </c>
      <c r="H99" s="3"/>
    </row>
    <row r="100" spans="1:8" ht="15.75">
      <c r="A100" s="2" t="str">
        <f>'[146]Лист1'!$C$9</f>
        <v>95</v>
      </c>
      <c r="B100" s="2" t="str">
        <f>'[146]Лист1'!$D$15</f>
        <v>57-14652</v>
      </c>
      <c r="C100" s="21">
        <f t="shared" si="3"/>
        <v>22.425</v>
      </c>
      <c r="D100" s="5">
        <v>5.356119231871597</v>
      </c>
      <c r="E100" s="21">
        <f t="shared" si="3"/>
        <v>24.959</v>
      </c>
      <c r="F100" s="5">
        <v>5.961354733925671</v>
      </c>
      <c r="G100" s="21">
        <f t="shared" si="2"/>
        <v>0.6052355020540743</v>
      </c>
      <c r="H100" s="3"/>
    </row>
    <row r="101" spans="1:8" ht="15.75">
      <c r="A101" s="2" t="str">
        <f>'[147]Лист1'!$C$9</f>
        <v>96</v>
      </c>
      <c r="B101" s="2" t="str">
        <f>'[147]Лист1'!$D$15</f>
        <v>57-14350</v>
      </c>
      <c r="C101" s="21">
        <f t="shared" si="3"/>
        <v>11.03</v>
      </c>
      <c r="D101" s="5">
        <v>2.63447023980128</v>
      </c>
      <c r="E101" s="21">
        <f t="shared" si="3"/>
        <v>14.247</v>
      </c>
      <c r="F101" s="5">
        <v>3.402837489251935</v>
      </c>
      <c r="G101" s="21">
        <f t="shared" si="2"/>
        <v>0.7683672494506548</v>
      </c>
      <c r="H101" s="3"/>
    </row>
    <row r="102" spans="1:8" ht="15.75">
      <c r="A102" s="2" t="str">
        <f>'[148]Лист1'!$C$9</f>
        <v>97</v>
      </c>
      <c r="B102" s="2" t="str">
        <f>'[148]Лист1'!$D$15</f>
        <v>57-14422</v>
      </c>
      <c r="C102" s="21">
        <f t="shared" si="3"/>
        <v>61.277</v>
      </c>
      <c r="D102" s="5">
        <v>14.63576000764307</v>
      </c>
      <c r="E102" s="21">
        <f t="shared" si="3"/>
        <v>63.69</v>
      </c>
      <c r="F102" s="5">
        <v>15.212095156205216</v>
      </c>
      <c r="G102" s="21">
        <f t="shared" si="2"/>
        <v>0.576335148562146</v>
      </c>
      <c r="H102" s="3"/>
    </row>
    <row r="103" spans="1:8" ht="15.75">
      <c r="A103" s="2" t="str">
        <f>'[149]Лист1'!$C$9</f>
        <v>98</v>
      </c>
      <c r="B103" s="2" t="str">
        <f>'[149]Лист1'!$D$15</f>
        <v>57-14852</v>
      </c>
      <c r="C103" s="21">
        <f t="shared" si="3"/>
        <v>0</v>
      </c>
      <c r="D103" s="5">
        <v>0</v>
      </c>
      <c r="E103" s="21">
        <f t="shared" si="3"/>
        <v>2.0347847999999997</v>
      </c>
      <c r="F103" s="5">
        <v>0.486</v>
      </c>
      <c r="G103" s="21">
        <f t="shared" si="2"/>
        <v>0.486</v>
      </c>
      <c r="H103" s="3"/>
    </row>
    <row r="104" spans="1:8" ht="15.75">
      <c r="A104" s="2" t="str">
        <f>'[150]Лист1'!$C$9</f>
        <v>99</v>
      </c>
      <c r="B104" s="2" t="str">
        <f>'[150]Лист1'!$D$15</f>
        <v>57-14548</v>
      </c>
      <c r="C104" s="21">
        <f t="shared" si="3"/>
        <v>100.26</v>
      </c>
      <c r="D104" s="5">
        <v>23.946689595872744</v>
      </c>
      <c r="E104" s="21">
        <f t="shared" si="3"/>
        <v>104.531</v>
      </c>
      <c r="F104" s="5">
        <v>24.96680042036878</v>
      </c>
      <c r="G104" s="21">
        <f t="shared" si="2"/>
        <v>1.0201108244960366</v>
      </c>
      <c r="H104" s="3"/>
    </row>
    <row r="105" spans="1:8" ht="15.75">
      <c r="A105" s="2" t="str">
        <f>'[3]Лист1'!$C$9</f>
        <v>100</v>
      </c>
      <c r="B105" s="2" t="str">
        <f>'[3]Лист1'!$D$15</f>
        <v>57-14302</v>
      </c>
      <c r="C105" s="21">
        <f t="shared" si="3"/>
        <v>0</v>
      </c>
      <c r="D105" s="5">
        <v>0</v>
      </c>
      <c r="E105" s="21">
        <f t="shared" si="3"/>
        <v>0</v>
      </c>
      <c r="F105" s="5">
        <v>0</v>
      </c>
      <c r="G105" s="21">
        <f t="shared" si="2"/>
        <v>0</v>
      </c>
      <c r="H105" s="3"/>
    </row>
    <row r="106" spans="1:8" ht="15.75">
      <c r="A106" s="2" t="str">
        <f>'[4]Лист1'!$C$9</f>
        <v>101</v>
      </c>
      <c r="B106" s="2" t="str">
        <f>'[4]Лист1'!$D$15</f>
        <v>57-14124</v>
      </c>
      <c r="C106" s="21">
        <f t="shared" si="3"/>
        <v>19.21</v>
      </c>
      <c r="D106" s="5">
        <v>4.5882296742141975</v>
      </c>
      <c r="E106" s="21">
        <f t="shared" si="3"/>
        <v>20.905</v>
      </c>
      <c r="F106" s="5">
        <v>4.993073468997803</v>
      </c>
      <c r="G106" s="21">
        <f t="shared" si="2"/>
        <v>0.40484379478360566</v>
      </c>
      <c r="H106" s="3"/>
    </row>
    <row r="107" spans="1:8" ht="15.75">
      <c r="A107" s="2" t="str">
        <f>'[5]Лист1'!$C$9</f>
        <v>102</v>
      </c>
      <c r="B107" s="2" t="str">
        <f>'[5]Лист1'!$D$15</f>
        <v>57-14162</v>
      </c>
      <c r="C107" s="21">
        <f t="shared" si="3"/>
        <v>33.02</v>
      </c>
      <c r="D107" s="5">
        <v>7.886691506639917</v>
      </c>
      <c r="E107" s="21">
        <f t="shared" si="3"/>
        <v>35.666</v>
      </c>
      <c r="F107" s="5">
        <v>8.51867774911627</v>
      </c>
      <c r="G107" s="21">
        <f t="shared" si="2"/>
        <v>0.6319862424763532</v>
      </c>
      <c r="H107" s="3"/>
    </row>
    <row r="108" spans="1:8" ht="15.75">
      <c r="A108" s="2" t="str">
        <f>'[6]Лист1'!$C$9</f>
        <v>103</v>
      </c>
      <c r="B108" s="2" t="str">
        <f>'[6]Лист1'!$D$15</f>
        <v>57-14200</v>
      </c>
      <c r="C108" s="21">
        <f t="shared" si="3"/>
        <v>0</v>
      </c>
      <c r="D108" s="5">
        <v>0</v>
      </c>
      <c r="E108" s="21">
        <f t="shared" si="3"/>
        <v>0</v>
      </c>
      <c r="F108" s="5">
        <v>0</v>
      </c>
      <c r="G108" s="21">
        <f t="shared" si="2"/>
        <v>0</v>
      </c>
      <c r="H108" s="3">
        <v>0.597</v>
      </c>
    </row>
    <row r="109" spans="1:8" ht="15.75">
      <c r="A109" s="2" t="str">
        <f>'[7]Лист1'!$C$9</f>
        <v>104</v>
      </c>
      <c r="B109" s="2" t="str">
        <f>'[7]Лист1'!$D$15</f>
        <v>57-14196</v>
      </c>
      <c r="C109" s="21">
        <f t="shared" si="3"/>
        <v>24.291</v>
      </c>
      <c r="D109" s="5">
        <v>5.801805674978504</v>
      </c>
      <c r="E109" s="21">
        <f t="shared" si="3"/>
        <v>26.608</v>
      </c>
      <c r="F109" s="5">
        <v>6.355211617464413</v>
      </c>
      <c r="G109" s="21">
        <f t="shared" si="2"/>
        <v>0.5534059424859086</v>
      </c>
      <c r="H109" s="3"/>
    </row>
    <row r="110" spans="1:8" ht="15.75">
      <c r="A110" s="2" t="str">
        <f>'[8]Лист1'!$C$9</f>
        <v>105</v>
      </c>
      <c r="B110" s="2" t="str">
        <f>'[8]Лист1'!$D$15</f>
        <v>57-14814</v>
      </c>
      <c r="C110" s="21">
        <f t="shared" si="3"/>
        <v>64.068</v>
      </c>
      <c r="D110" s="5">
        <v>15.30237890513041</v>
      </c>
      <c r="E110" s="21">
        <f t="shared" si="3"/>
        <v>64.068</v>
      </c>
      <c r="F110" s="5">
        <v>15.30237890513041</v>
      </c>
      <c r="G110" s="21">
        <f t="shared" si="2"/>
        <v>0</v>
      </c>
      <c r="H110" s="3"/>
    </row>
    <row r="111" spans="1:8" ht="15.75">
      <c r="A111" s="2" t="str">
        <f>'[9]Лист1'!$C$9</f>
        <v>106</v>
      </c>
      <c r="B111" s="2" t="str">
        <f>'[9]Лист1'!$D$15</f>
        <v>57-14216</v>
      </c>
      <c r="C111" s="21">
        <f t="shared" si="3"/>
        <v>3.789</v>
      </c>
      <c r="D111" s="5">
        <v>0.9049871023215822</v>
      </c>
      <c r="E111" s="21">
        <f t="shared" si="3"/>
        <v>3.789</v>
      </c>
      <c r="F111" s="5">
        <v>0.9049871023215822</v>
      </c>
      <c r="G111" s="21">
        <f t="shared" si="2"/>
        <v>0</v>
      </c>
      <c r="H111" s="3"/>
    </row>
    <row r="112" spans="1:8" ht="15.75">
      <c r="A112" s="2" t="str">
        <f>'[10]Лист1'!$C$9</f>
        <v>107</v>
      </c>
      <c r="B112" s="2" t="str">
        <f>'[10]Лист1'!$D$15</f>
        <v>57-14596</v>
      </c>
      <c r="C112" s="21">
        <f t="shared" si="3"/>
        <v>0</v>
      </c>
      <c r="D112" s="5">
        <v>0</v>
      </c>
      <c r="E112" s="21">
        <f t="shared" si="3"/>
        <v>0</v>
      </c>
      <c r="F112" s="5">
        <v>0</v>
      </c>
      <c r="G112" s="21">
        <f t="shared" si="2"/>
        <v>0</v>
      </c>
      <c r="H112" s="3">
        <v>1.2539999999999998</v>
      </c>
    </row>
    <row r="113" spans="1:8" ht="15.75">
      <c r="A113" s="2" t="str">
        <f>'[11]Лист1'!$C$9</f>
        <v>108</v>
      </c>
      <c r="B113" s="2" t="str">
        <f>'[11]Лист1'!$D$15</f>
        <v>57-14338</v>
      </c>
      <c r="C113" s="21">
        <f t="shared" si="3"/>
        <v>39.302</v>
      </c>
      <c r="D113" s="5">
        <v>9.387121429253845</v>
      </c>
      <c r="E113" s="21">
        <f t="shared" si="3"/>
        <v>41.182</v>
      </c>
      <c r="F113" s="5">
        <v>9.83615171491354</v>
      </c>
      <c r="G113" s="21">
        <f t="shared" si="2"/>
        <v>0.4490302856596937</v>
      </c>
      <c r="H113" s="3"/>
    </row>
    <row r="114" spans="1:8" ht="15.75">
      <c r="A114" s="2" t="str">
        <f>'[12]Лист1'!$C$9</f>
        <v>109</v>
      </c>
      <c r="B114" s="2" t="str">
        <f>'[12]Лист1'!$D$15</f>
        <v>57-14678</v>
      </c>
      <c r="C114" s="21">
        <f t="shared" si="3"/>
        <v>0.759</v>
      </c>
      <c r="D114" s="5">
        <v>0.18128403554026942</v>
      </c>
      <c r="E114" s="21">
        <f t="shared" si="3"/>
        <v>0.974</v>
      </c>
      <c r="F114" s="5">
        <v>0.23263590331518105</v>
      </c>
      <c r="G114" s="21">
        <f t="shared" si="2"/>
        <v>0.05135186777491163</v>
      </c>
      <c r="H114" s="3"/>
    </row>
    <row r="115" spans="1:8" ht="15.75">
      <c r="A115" s="2" t="str">
        <f>'[14]Лист1'!$C$9</f>
        <v>110</v>
      </c>
      <c r="B115" s="2" t="str">
        <f>'[14]Лист1'!$D$15</f>
        <v>57-14168</v>
      </c>
      <c r="C115" s="21">
        <f t="shared" si="3"/>
        <v>43.215</v>
      </c>
      <c r="D115" s="5">
        <v>10.321725422757238</v>
      </c>
      <c r="E115" s="21">
        <f t="shared" si="3"/>
        <v>43.215</v>
      </c>
      <c r="F115" s="5">
        <v>10.321725422757238</v>
      </c>
      <c r="G115" s="21">
        <f t="shared" si="2"/>
        <v>0</v>
      </c>
      <c r="H115" s="3"/>
    </row>
    <row r="116" spans="1:8" ht="15.75">
      <c r="A116" s="2" t="str">
        <f>'[15]Лист1'!$C$9</f>
        <v>111</v>
      </c>
      <c r="B116" s="2" t="str">
        <f>'[15]Лист1'!$D$15</f>
        <v>57-14626</v>
      </c>
      <c r="C116" s="21">
        <f t="shared" si="3"/>
        <v>0</v>
      </c>
      <c r="D116" s="5">
        <v>0</v>
      </c>
      <c r="E116" s="21">
        <f t="shared" si="3"/>
        <v>0</v>
      </c>
      <c r="F116" s="5">
        <v>0</v>
      </c>
      <c r="G116" s="21">
        <f t="shared" si="2"/>
        <v>0</v>
      </c>
      <c r="H116" s="3">
        <v>0.6585</v>
      </c>
    </row>
    <row r="117" spans="1:8" ht="15.75">
      <c r="A117" s="2" t="str">
        <f>'[16]Лист1'!$C$9</f>
        <v>112</v>
      </c>
      <c r="B117" s="2" t="str">
        <f>'[16]Лист1'!$D$15</f>
        <v>57-14182</v>
      </c>
      <c r="C117" s="21">
        <f t="shared" si="3"/>
        <v>33.722</v>
      </c>
      <c r="D117" s="5">
        <v>8.054361326072419</v>
      </c>
      <c r="E117" s="21">
        <f t="shared" si="3"/>
        <v>33.722</v>
      </c>
      <c r="F117" s="5">
        <v>8.054361326072419</v>
      </c>
      <c r="G117" s="21">
        <f t="shared" si="2"/>
        <v>0</v>
      </c>
      <c r="H117" s="3"/>
    </row>
    <row r="118" spans="1:8" ht="15.75">
      <c r="A118" s="2" t="str">
        <f>'[17]Лист1'!$C$9</f>
        <v>113</v>
      </c>
      <c r="B118" s="2" t="str">
        <f>'[17]Лист1'!$D$15</f>
        <v>57-14158</v>
      </c>
      <c r="C118" s="21">
        <f t="shared" si="3"/>
        <v>0.9545904</v>
      </c>
      <c r="D118" s="5">
        <v>0.228</v>
      </c>
      <c r="E118" s="21">
        <f t="shared" si="3"/>
        <v>0.9545904</v>
      </c>
      <c r="F118" s="5">
        <v>0.228</v>
      </c>
      <c r="G118" s="21">
        <f t="shared" si="2"/>
        <v>0</v>
      </c>
      <c r="H118" s="3"/>
    </row>
    <row r="119" spans="1:8" ht="15.75">
      <c r="A119" s="2" t="str">
        <f>'[18]Лист1'!$C$9</f>
        <v>114</v>
      </c>
      <c r="B119" s="2" t="str">
        <f>'[18]Лист1'!$D$15</f>
        <v>57-14260</v>
      </c>
      <c r="C119" s="21">
        <f t="shared" si="3"/>
        <v>0</v>
      </c>
      <c r="D119" s="5">
        <v>0</v>
      </c>
      <c r="E119" s="21">
        <f t="shared" si="3"/>
        <v>0</v>
      </c>
      <c r="F119" s="5">
        <v>0</v>
      </c>
      <c r="G119" s="21">
        <f t="shared" si="2"/>
        <v>0</v>
      </c>
      <c r="H119" s="3">
        <v>0.972</v>
      </c>
    </row>
    <row r="120" spans="1:8" ht="15.75">
      <c r="A120" s="2" t="str">
        <f>'[19]Лист1'!$C$9</f>
        <v>115</v>
      </c>
      <c r="B120" s="2" t="str">
        <f>'[19]Лист1'!$D$15</f>
        <v>57-14254</v>
      </c>
      <c r="C120" s="21">
        <f t="shared" si="3"/>
        <v>55.81</v>
      </c>
      <c r="D120" s="5">
        <v>13.32998949078055</v>
      </c>
      <c r="E120" s="21">
        <f t="shared" si="3"/>
        <v>57.941</v>
      </c>
      <c r="F120" s="5">
        <v>13.838970096493743</v>
      </c>
      <c r="G120" s="21">
        <f t="shared" si="2"/>
        <v>0.5089806057131927</v>
      </c>
      <c r="H120" s="3"/>
    </row>
    <row r="121" spans="1:8" ht="15.75">
      <c r="A121" s="2" t="str">
        <f>'[20]Лист1'!$C$9</f>
        <v>116</v>
      </c>
      <c r="B121" s="2" t="str">
        <f>'[20]Лист1'!$D$15</f>
        <v>57-14160</v>
      </c>
      <c r="C121" s="21">
        <f t="shared" si="3"/>
        <v>13.81</v>
      </c>
      <c r="D121" s="5">
        <v>3.298461832425719</v>
      </c>
      <c r="E121" s="21">
        <f t="shared" si="3"/>
        <v>17.858</v>
      </c>
      <c r="F121" s="5">
        <v>4.265310021973823</v>
      </c>
      <c r="G121" s="21">
        <f t="shared" si="2"/>
        <v>0.966848189548104</v>
      </c>
      <c r="H121" s="3"/>
    </row>
    <row r="122" spans="1:8" ht="15.75">
      <c r="A122" s="2" t="str">
        <f>'[21]Лист1'!$C$9</f>
        <v>117</v>
      </c>
      <c r="B122" s="2" t="str">
        <f>'[21]Лист1'!$D$15</f>
        <v>57-14174</v>
      </c>
      <c r="C122" s="21">
        <f t="shared" si="3"/>
        <v>4.5468648</v>
      </c>
      <c r="D122" s="5">
        <v>1.086</v>
      </c>
      <c r="E122" s="21">
        <f t="shared" si="3"/>
        <v>4.547</v>
      </c>
      <c r="F122" s="5">
        <v>1.086032291965224</v>
      </c>
      <c r="G122" s="21">
        <f t="shared" si="2"/>
        <v>3.229196522402944E-05</v>
      </c>
      <c r="H122" s="3"/>
    </row>
    <row r="123" spans="1:8" ht="15.75">
      <c r="A123" s="2" t="str">
        <f>'[22]Лист1'!$C$9</f>
        <v>118</v>
      </c>
      <c r="B123" s="2" t="str">
        <f>'[22]Лист1'!$D$15</f>
        <v>57-14516</v>
      </c>
      <c r="C123" s="21">
        <f t="shared" si="3"/>
        <v>23.363</v>
      </c>
      <c r="D123" s="5">
        <v>5.5801566829081874</v>
      </c>
      <c r="E123" s="21">
        <f t="shared" si="3"/>
        <v>26.249</v>
      </c>
      <c r="F123" s="5">
        <v>6.269465940575141</v>
      </c>
      <c r="G123" s="21">
        <f t="shared" si="2"/>
        <v>0.6893092576669533</v>
      </c>
      <c r="H123" s="3"/>
    </row>
    <row r="124" spans="1:8" ht="15.75">
      <c r="A124" s="2" t="str">
        <f>'[23]Лист1'!$C$9</f>
        <v>119</v>
      </c>
      <c r="B124" s="2" t="str">
        <f>'[23]Лист1'!$D$15</f>
        <v>57-14550</v>
      </c>
      <c r="C124" s="21">
        <f t="shared" si="3"/>
        <v>7.596</v>
      </c>
      <c r="D124" s="5">
        <v>1.8142734307824593</v>
      </c>
      <c r="E124" s="21">
        <f t="shared" si="3"/>
        <v>8.705</v>
      </c>
      <c r="F124" s="5">
        <v>2.079153530142352</v>
      </c>
      <c r="G124" s="21">
        <f t="shared" si="2"/>
        <v>0.26488009935989276</v>
      </c>
      <c r="H124" s="3"/>
    </row>
    <row r="125" spans="1:8" ht="15.75">
      <c r="A125" s="2" t="str">
        <f>'[25]Лист1'!$C$9</f>
        <v>120</v>
      </c>
      <c r="B125" s="2" t="str">
        <f>'[25]Лист1'!$D$15</f>
        <v>57-14314</v>
      </c>
      <c r="C125" s="21">
        <f t="shared" si="3"/>
        <v>16.096</v>
      </c>
      <c r="D125" s="5">
        <v>3.8444635521161747</v>
      </c>
      <c r="E125" s="21">
        <f t="shared" si="3"/>
        <v>18.032</v>
      </c>
      <c r="F125" s="5">
        <v>4.306869207987007</v>
      </c>
      <c r="G125" s="21">
        <f t="shared" si="2"/>
        <v>0.46240565587083227</v>
      </c>
      <c r="H125" s="3"/>
    </row>
    <row r="126" spans="1:8" ht="15.75">
      <c r="A126" s="2" t="str">
        <f>'[26]Лист1'!$C$9</f>
        <v>121</v>
      </c>
      <c r="B126" s="2" t="str">
        <f>'[26]Лист1'!$D$15</f>
        <v>57-14178</v>
      </c>
      <c r="C126" s="21">
        <f t="shared" si="3"/>
        <v>6.13</v>
      </c>
      <c r="D126" s="5">
        <v>1.4641253463265502</v>
      </c>
      <c r="E126" s="21">
        <f t="shared" si="3"/>
        <v>6.13</v>
      </c>
      <c r="F126" s="5">
        <v>1.4641253463265502</v>
      </c>
      <c r="G126" s="21">
        <f t="shared" si="2"/>
        <v>0</v>
      </c>
      <c r="H126" s="3"/>
    </row>
    <row r="127" spans="1:8" ht="15.75">
      <c r="A127" s="2" t="str">
        <f>'[27]Лист1'!$C$9</f>
        <v>122</v>
      </c>
      <c r="B127" s="2" t="str">
        <f>'[27]Лист1'!$D$15</f>
        <v>57-14402</v>
      </c>
      <c r="C127" s="21">
        <f t="shared" si="3"/>
        <v>7.272</v>
      </c>
      <c r="D127" s="5">
        <v>1.7368873602751507</v>
      </c>
      <c r="E127" s="21">
        <f t="shared" si="3"/>
        <v>8.924</v>
      </c>
      <c r="F127" s="5">
        <v>2.131460781503774</v>
      </c>
      <c r="G127" s="21">
        <f t="shared" si="2"/>
        <v>0.39457342122862316</v>
      </c>
      <c r="H127" s="3"/>
    </row>
    <row r="128" spans="1:8" ht="15.75">
      <c r="A128" s="2" t="str">
        <f>'[28]Лист1'!$C$9</f>
        <v>123</v>
      </c>
      <c r="B128" s="2" t="str">
        <f>'[28]Лист1'!$D$15</f>
        <v>57-14190</v>
      </c>
      <c r="C128" s="21">
        <f t="shared" si="3"/>
        <v>20.86</v>
      </c>
      <c r="D128" s="5">
        <v>4.982325403649566</v>
      </c>
      <c r="E128" s="21">
        <f t="shared" si="3"/>
        <v>23.755</v>
      </c>
      <c r="F128" s="5">
        <v>5.673784274386166</v>
      </c>
      <c r="G128" s="21">
        <f t="shared" si="2"/>
        <v>0.6914588707366001</v>
      </c>
      <c r="H128" s="3"/>
    </row>
    <row r="129" spans="1:8" ht="15.75">
      <c r="A129" s="2" t="str">
        <f>'[29]Лист1'!$C$9</f>
        <v>124</v>
      </c>
      <c r="B129" s="2" t="str">
        <f>'[29]Лист1'!$D$15</f>
        <v>57-14420</v>
      </c>
      <c r="C129" s="21">
        <f t="shared" si="3"/>
        <v>6.171</v>
      </c>
      <c r="D129" s="5">
        <v>1.4739180280882775</v>
      </c>
      <c r="E129" s="21">
        <f t="shared" si="3"/>
        <v>8.23</v>
      </c>
      <c r="F129" s="5">
        <v>1.9657017292442918</v>
      </c>
      <c r="G129" s="21">
        <f t="shared" si="2"/>
        <v>0.4917837011560142</v>
      </c>
      <c r="H129" s="3"/>
    </row>
    <row r="130" spans="1:8" ht="15.75">
      <c r="A130" s="2" t="str">
        <f>'[30]Лист1'!$C$9</f>
        <v>125</v>
      </c>
      <c r="B130" s="2" t="str">
        <f>'[30]Лист1'!$D$15</f>
        <v>57-14848</v>
      </c>
      <c r="C130" s="21">
        <f t="shared" si="3"/>
        <v>1.208</v>
      </c>
      <c r="D130" s="5">
        <v>0.2885258431260151</v>
      </c>
      <c r="E130" s="21">
        <f t="shared" si="3"/>
        <v>1.208</v>
      </c>
      <c r="F130" s="5">
        <v>0.2885258431260151</v>
      </c>
      <c r="G130" s="21">
        <f t="shared" si="2"/>
        <v>0</v>
      </c>
      <c r="H130" s="3"/>
    </row>
    <row r="131" spans="1:8" ht="15.75">
      <c r="A131" s="2" t="str">
        <f>'[31]Лист1'!$C$9</f>
        <v>126</v>
      </c>
      <c r="B131" s="2" t="str">
        <f>'[31]Лист1'!$D$15</f>
        <v>57-14830</v>
      </c>
      <c r="C131" s="21">
        <f t="shared" si="3"/>
        <v>45.07</v>
      </c>
      <c r="D131" s="5">
        <v>10.764784561001242</v>
      </c>
      <c r="E131" s="21">
        <f t="shared" si="3"/>
        <v>49.127</v>
      </c>
      <c r="F131" s="5">
        <v>11.733782363618994</v>
      </c>
      <c r="G131" s="21">
        <f t="shared" si="2"/>
        <v>0.9689978026177517</v>
      </c>
      <c r="H131" s="3"/>
    </row>
    <row r="132" spans="1:8" ht="15.75">
      <c r="A132" s="2" t="str">
        <f>'[32]Лист1'!$C$9</f>
        <v>127</v>
      </c>
      <c r="B132" s="2" t="str">
        <f>'[32]Лист1'!$D$15</f>
        <v>57-14368</v>
      </c>
      <c r="C132" s="21">
        <f t="shared" si="3"/>
        <v>0.527</v>
      </c>
      <c r="D132" s="5">
        <v>0.12587178752269038</v>
      </c>
      <c r="E132" s="21">
        <f t="shared" si="3"/>
        <v>0.527</v>
      </c>
      <c r="F132" s="5">
        <v>0.12587178752269038</v>
      </c>
      <c r="G132" s="21">
        <f t="shared" si="2"/>
        <v>0</v>
      </c>
      <c r="H132" s="3"/>
    </row>
    <row r="133" spans="1:8" ht="15.75">
      <c r="A133" s="2" t="str">
        <f>'[33]Лист1'!$C$9</f>
        <v>128</v>
      </c>
      <c r="B133" s="2" t="str">
        <f>'[33]Лист1'!$D$15</f>
        <v>57-14490</v>
      </c>
      <c r="C133" s="21">
        <f t="shared" si="3"/>
        <v>25.527</v>
      </c>
      <c r="D133" s="5">
        <v>6.097019203210089</v>
      </c>
      <c r="E133" s="21">
        <f t="shared" si="3"/>
        <v>27.984</v>
      </c>
      <c r="F133" s="5">
        <v>6.683863571223847</v>
      </c>
      <c r="G133" s="21">
        <f t="shared" si="2"/>
        <v>0.5868443680137583</v>
      </c>
      <c r="H133" s="3"/>
    </row>
    <row r="134" spans="1:8" ht="15.75">
      <c r="A134" s="2" t="str">
        <f>'[34]Лист1'!$C$9</f>
        <v>129</v>
      </c>
      <c r="B134" s="2" t="str">
        <f>'[34]Лист1'!$D$15</f>
        <v>57-14462</v>
      </c>
      <c r="C134" s="21">
        <f t="shared" si="3"/>
        <v>38.152</v>
      </c>
      <c r="D134" s="5">
        <v>9.112448648132226</v>
      </c>
      <c r="E134" s="21">
        <f t="shared" si="3"/>
        <v>38.152</v>
      </c>
      <c r="F134" s="5">
        <v>9.112448648132226</v>
      </c>
      <c r="G134" s="21">
        <f aca="true" t="shared" si="4" ref="G134:G156">F134-D134</f>
        <v>0</v>
      </c>
      <c r="H134" s="3"/>
    </row>
    <row r="135" spans="1:8" ht="15.75">
      <c r="A135" s="2" t="str">
        <f>'[36]Лист1'!$C$9</f>
        <v>130</v>
      </c>
      <c r="B135" s="2" t="str">
        <f>'[36]Лист1'!$D$15</f>
        <v>57-14188</v>
      </c>
      <c r="C135" s="21">
        <f aca="true" t="shared" si="5" ref="C135:E157">D135*4.1868</f>
        <v>24.183</v>
      </c>
      <c r="D135" s="5">
        <v>5.776010318142735</v>
      </c>
      <c r="E135" s="21">
        <f t="shared" si="5"/>
        <v>26.3935872</v>
      </c>
      <c r="F135" s="5">
        <v>6.304</v>
      </c>
      <c r="G135" s="21">
        <f t="shared" si="4"/>
        <v>0.5279896818572656</v>
      </c>
      <c r="H135" s="3"/>
    </row>
    <row r="136" spans="1:8" ht="15.75">
      <c r="A136" s="2" t="str">
        <f>'[37]Лист1'!$C$9</f>
        <v>131</v>
      </c>
      <c r="B136" s="2" t="str">
        <f>'[37]Лист1'!$D$15</f>
        <v>57-14342</v>
      </c>
      <c r="C136" s="21">
        <f t="shared" si="5"/>
        <v>5.869</v>
      </c>
      <c r="D136" s="5">
        <v>1.4017865673067738</v>
      </c>
      <c r="E136" s="21">
        <f t="shared" si="5"/>
        <v>7.617000000000001</v>
      </c>
      <c r="F136" s="5">
        <v>1.8192891946116367</v>
      </c>
      <c r="G136" s="21">
        <f t="shared" si="4"/>
        <v>0.417502627304863</v>
      </c>
      <c r="H136" s="3"/>
    </row>
    <row r="137" spans="1:8" ht="15.75">
      <c r="A137" s="2" t="str">
        <f>'[38]Лист1'!$C$9</f>
        <v>132</v>
      </c>
      <c r="B137" s="2" t="str">
        <f>'[38]Лист1'!$D$15</f>
        <v>57-14234</v>
      </c>
      <c r="C137" s="21">
        <f t="shared" si="5"/>
        <v>43.099</v>
      </c>
      <c r="D137" s="5">
        <v>10.294019298748447</v>
      </c>
      <c r="E137" s="21">
        <f t="shared" si="5"/>
        <v>47.871</v>
      </c>
      <c r="F137" s="5">
        <v>11.43379191745486</v>
      </c>
      <c r="G137" s="21">
        <f t="shared" si="4"/>
        <v>1.139772618706413</v>
      </c>
      <c r="H137" s="3"/>
    </row>
    <row r="138" spans="1:8" ht="15.75">
      <c r="A138" s="2" t="str">
        <f>'[39]Лист1'!$C$9</f>
        <v>133</v>
      </c>
      <c r="B138" s="2" t="str">
        <f>'[39]Лист1'!$D$15</f>
        <v>57-14530</v>
      </c>
      <c r="C138" s="21">
        <f t="shared" si="5"/>
        <v>0</v>
      </c>
      <c r="D138" s="5">
        <v>0</v>
      </c>
      <c r="E138" s="21">
        <f t="shared" si="5"/>
        <v>0</v>
      </c>
      <c r="F138" s="5">
        <v>0</v>
      </c>
      <c r="G138" s="21">
        <f t="shared" si="4"/>
        <v>0</v>
      </c>
      <c r="H138" s="3">
        <v>0.5459999999999999</v>
      </c>
    </row>
    <row r="139" spans="1:8" ht="15.75">
      <c r="A139" s="2" t="str">
        <f>'[40]Лист1'!$C$9</f>
        <v>134</v>
      </c>
      <c r="B139" s="2" t="str">
        <f>'[40]Лист1'!$D$15</f>
        <v>57-14634</v>
      </c>
      <c r="C139" s="21">
        <f t="shared" si="5"/>
        <v>107.364</v>
      </c>
      <c r="D139" s="5">
        <v>25.643450845514476</v>
      </c>
      <c r="E139" s="21">
        <f t="shared" si="5"/>
        <v>112.392</v>
      </c>
      <c r="F139" s="5">
        <v>26.844368013757524</v>
      </c>
      <c r="G139" s="21">
        <f t="shared" si="4"/>
        <v>1.2009171682430484</v>
      </c>
      <c r="H139" s="3"/>
    </row>
    <row r="140" spans="1:8" ht="15.75">
      <c r="A140" s="2" t="str">
        <f>'[41]Лист1'!$C$9</f>
        <v>135</v>
      </c>
      <c r="B140" s="2" t="str">
        <f>'[41]Лист1'!$D$15</f>
        <v>57-14258</v>
      </c>
      <c r="C140" s="21">
        <f t="shared" si="5"/>
        <v>34.772</v>
      </c>
      <c r="D140" s="5">
        <v>8.305149517531289</v>
      </c>
      <c r="E140" s="21">
        <f t="shared" si="5"/>
        <v>38.533</v>
      </c>
      <c r="F140" s="5">
        <v>9.203448934747302</v>
      </c>
      <c r="G140" s="21">
        <f t="shared" si="4"/>
        <v>0.8982994172160126</v>
      </c>
      <c r="H140" s="3"/>
    </row>
    <row r="141" spans="1:8" ht="15.75">
      <c r="A141" s="2" t="str">
        <f>'[42]Лист1'!$C$9</f>
        <v>136</v>
      </c>
      <c r="B141" s="2" t="str">
        <f>'[42]Лист1'!$D$15</f>
        <v>57-14172</v>
      </c>
      <c r="C141" s="21">
        <f t="shared" si="5"/>
        <v>0</v>
      </c>
      <c r="D141" s="5">
        <v>0</v>
      </c>
      <c r="E141" s="21">
        <f t="shared" si="5"/>
        <v>0</v>
      </c>
      <c r="F141" s="5">
        <v>0</v>
      </c>
      <c r="G141" s="21">
        <f t="shared" si="4"/>
        <v>0</v>
      </c>
      <c r="H141" s="3">
        <v>0.567</v>
      </c>
    </row>
    <row r="142" spans="1:8" ht="15.75">
      <c r="A142" s="2" t="str">
        <f>'[43]Лист1'!$C$9</f>
        <v>137</v>
      </c>
      <c r="B142" s="2" t="str">
        <f>'[43]Лист1'!$D$15</f>
        <v>57-14680</v>
      </c>
      <c r="C142" s="21">
        <f t="shared" si="5"/>
        <v>0</v>
      </c>
      <c r="D142" s="5">
        <v>0</v>
      </c>
      <c r="E142" s="21">
        <f t="shared" si="5"/>
        <v>0</v>
      </c>
      <c r="F142" s="5">
        <v>0</v>
      </c>
      <c r="G142" s="21">
        <f t="shared" si="4"/>
        <v>0</v>
      </c>
      <c r="H142" s="3"/>
    </row>
    <row r="143" spans="1:8" ht="15.75">
      <c r="A143" s="2" t="str">
        <f>'[44]Лист1'!$C$9</f>
        <v>138</v>
      </c>
      <c r="B143" s="2" t="str">
        <f>'[44]Лист1'!$D$15</f>
        <v>57-14738</v>
      </c>
      <c r="C143" s="21">
        <f t="shared" si="5"/>
        <v>68.884</v>
      </c>
      <c r="D143" s="5">
        <v>16.45266074328843</v>
      </c>
      <c r="E143" s="21">
        <f t="shared" si="5"/>
        <v>71.738</v>
      </c>
      <c r="F143" s="5">
        <v>17.134326932263303</v>
      </c>
      <c r="G143" s="21">
        <f t="shared" si="4"/>
        <v>0.681666188974873</v>
      </c>
      <c r="H143" s="3"/>
    </row>
    <row r="144" spans="1:8" ht="15.75">
      <c r="A144" s="2" t="str">
        <f>'[45]Лист1'!$C$9</f>
        <v>139</v>
      </c>
      <c r="B144" s="2" t="str">
        <f>'[45]Лист1'!$D$15</f>
        <v>57-14776</v>
      </c>
      <c r="C144" s="21">
        <f t="shared" si="5"/>
        <v>0</v>
      </c>
      <c r="D144" s="5">
        <v>0</v>
      </c>
      <c r="E144" s="21">
        <f t="shared" si="5"/>
        <v>0</v>
      </c>
      <c r="F144" s="5">
        <v>0</v>
      </c>
      <c r="G144" s="21">
        <f t="shared" si="4"/>
        <v>0</v>
      </c>
      <c r="H144" s="3">
        <v>0.594</v>
      </c>
    </row>
    <row r="145" spans="1:8" ht="15.75">
      <c r="A145" s="2" t="str">
        <f>'[47]Лист1'!$C$9</f>
        <v>140</v>
      </c>
      <c r="B145" s="2" t="str">
        <f>'[47]Лист1'!$D$15</f>
        <v>57-14876</v>
      </c>
      <c r="C145" s="21">
        <f t="shared" si="5"/>
        <v>2.983</v>
      </c>
      <c r="D145" s="5">
        <v>0.7124773096398205</v>
      </c>
      <c r="E145" s="21">
        <f t="shared" si="5"/>
        <v>2.983</v>
      </c>
      <c r="F145" s="5">
        <v>0.7124773096398205</v>
      </c>
      <c r="G145" s="21">
        <f t="shared" si="4"/>
        <v>0</v>
      </c>
      <c r="H145" s="3"/>
    </row>
    <row r="146" spans="1:8" ht="15.75">
      <c r="A146" s="2" t="str">
        <f>'[48]Лист1'!$C$9</f>
        <v>141</v>
      </c>
      <c r="B146" s="2" t="str">
        <f>'[48]Лист1'!$D$15</f>
        <v>57-14256</v>
      </c>
      <c r="C146" s="21">
        <f t="shared" si="5"/>
        <v>28.293</v>
      </c>
      <c r="D146" s="5">
        <v>6.757666953281743</v>
      </c>
      <c r="E146" s="21">
        <f t="shared" si="5"/>
        <v>30.829</v>
      </c>
      <c r="F146" s="5">
        <v>7.363380147129073</v>
      </c>
      <c r="G146" s="21">
        <f t="shared" si="4"/>
        <v>0.6057131938473299</v>
      </c>
      <c r="H146" s="3"/>
    </row>
    <row r="147" spans="1:8" ht="15.75">
      <c r="A147" s="2" t="str">
        <f>'[49]Лист1'!$C$9</f>
        <v>142</v>
      </c>
      <c r="B147" s="2" t="str">
        <f>'[49]Лист1'!$D$15</f>
        <v>57-14206</v>
      </c>
      <c r="C147" s="21">
        <f t="shared" si="5"/>
        <v>40.690999999999995</v>
      </c>
      <c r="D147" s="5">
        <v>9.718878379669437</v>
      </c>
      <c r="E147" s="21">
        <f t="shared" si="5"/>
        <v>41.568</v>
      </c>
      <c r="F147" s="5">
        <v>9.928346231011751</v>
      </c>
      <c r="G147" s="21">
        <f t="shared" si="4"/>
        <v>0.20946785134231405</v>
      </c>
      <c r="H147" s="3"/>
    </row>
    <row r="148" spans="1:8" ht="15.75">
      <c r="A148" s="2" t="str">
        <f>'[50]Лист1'!$C$9</f>
        <v>143</v>
      </c>
      <c r="B148" s="2" t="str">
        <f>'[50]Лист1'!$D$15</f>
        <v>57-14284</v>
      </c>
      <c r="C148" s="21">
        <f t="shared" si="5"/>
        <v>19.552</v>
      </c>
      <c r="D148" s="5">
        <v>4.669914970860801</v>
      </c>
      <c r="E148" s="21">
        <f t="shared" si="5"/>
        <v>21.823</v>
      </c>
      <c r="F148" s="5">
        <v>5.212334002101844</v>
      </c>
      <c r="G148" s="21">
        <f t="shared" si="4"/>
        <v>0.5424190312410433</v>
      </c>
      <c r="H148" s="3"/>
    </row>
    <row r="149" spans="1:8" ht="15.75">
      <c r="A149" s="2" t="str">
        <f>'[51]Лист1'!$C$9</f>
        <v>144</v>
      </c>
      <c r="B149" s="2" t="str">
        <f>'[51]Лист1'!$D$15</f>
        <v>57-14268</v>
      </c>
      <c r="C149" s="21">
        <f t="shared" si="5"/>
        <v>12.108</v>
      </c>
      <c r="D149" s="5">
        <v>2.891946116365721</v>
      </c>
      <c r="E149" s="21">
        <f t="shared" si="5"/>
        <v>16.518</v>
      </c>
      <c r="F149" s="5">
        <v>3.945256520492978</v>
      </c>
      <c r="G149" s="21">
        <f t="shared" si="4"/>
        <v>1.0533104041272572</v>
      </c>
      <c r="H149" s="3"/>
    </row>
    <row r="150" spans="1:8" ht="15.75">
      <c r="A150" s="2" t="str">
        <f>'[52]Лист1'!$C$9</f>
        <v>145</v>
      </c>
      <c r="B150" s="2" t="str">
        <f>'[52]Лист1'!$D$15</f>
        <v>57-14224</v>
      </c>
      <c r="C150" s="21">
        <f t="shared" si="5"/>
        <v>0</v>
      </c>
      <c r="D150" s="5">
        <v>0</v>
      </c>
      <c r="E150" s="21">
        <f t="shared" si="5"/>
        <v>0</v>
      </c>
      <c r="F150" s="5">
        <v>0</v>
      </c>
      <c r="G150" s="21">
        <f t="shared" si="4"/>
        <v>0</v>
      </c>
      <c r="H150" s="3">
        <v>0.567</v>
      </c>
    </row>
    <row r="151" spans="1:8" ht="15.75">
      <c r="A151" s="2" t="str">
        <f>'[53]Лист1'!$C$9</f>
        <v>146</v>
      </c>
      <c r="B151" s="2" t="str">
        <f>'[53]Лист1'!$D$15</f>
        <v>57-14238</v>
      </c>
      <c r="C151" s="21">
        <f t="shared" si="5"/>
        <v>23.669</v>
      </c>
      <c r="D151" s="5">
        <v>5.653243527276202</v>
      </c>
      <c r="E151" s="21">
        <f t="shared" si="5"/>
        <v>26.127</v>
      </c>
      <c r="F151" s="5">
        <v>6.240326741186586</v>
      </c>
      <c r="G151" s="21">
        <f t="shared" si="4"/>
        <v>0.5870832139103843</v>
      </c>
      <c r="H151" s="3"/>
    </row>
    <row r="152" spans="1:8" ht="15.75">
      <c r="A152" s="2" t="str">
        <f>'[54]Лист1'!$C$9</f>
        <v>147</v>
      </c>
      <c r="B152" s="2" t="str">
        <f>'[54]Лист1'!$D$15</f>
        <v>57-14290</v>
      </c>
      <c r="C152" s="21">
        <f t="shared" si="5"/>
        <v>0</v>
      </c>
      <c r="D152" s="5">
        <v>0</v>
      </c>
      <c r="E152" s="21">
        <f t="shared" si="5"/>
        <v>0</v>
      </c>
      <c r="F152" s="5">
        <v>0</v>
      </c>
      <c r="G152" s="21">
        <f t="shared" si="4"/>
        <v>0</v>
      </c>
      <c r="H152" s="3">
        <v>0.6585</v>
      </c>
    </row>
    <row r="153" spans="1:8" ht="15.75">
      <c r="A153" s="2" t="str">
        <f>'[55]Лист1'!$C$9</f>
        <v>148</v>
      </c>
      <c r="B153" s="2" t="str">
        <f>'[55]Лист1'!$D$15</f>
        <v>57-14498</v>
      </c>
      <c r="C153" s="21">
        <f t="shared" si="5"/>
        <v>8.026</v>
      </c>
      <c r="D153" s="5">
        <v>1.9169771663322823</v>
      </c>
      <c r="E153" s="21">
        <f t="shared" si="5"/>
        <v>9.575</v>
      </c>
      <c r="F153" s="5">
        <v>2.2869494602082736</v>
      </c>
      <c r="G153" s="21">
        <f t="shared" si="4"/>
        <v>0.3699722938759913</v>
      </c>
      <c r="H153" s="3"/>
    </row>
    <row r="154" spans="1:8" ht="15.75">
      <c r="A154" s="2" t="str">
        <f>'[56]Лист1'!$C$9</f>
        <v>149</v>
      </c>
      <c r="B154" s="2" t="str">
        <f>'[56]Лист1'!$D$15</f>
        <v>57-14750</v>
      </c>
      <c r="C154" s="21">
        <f t="shared" si="5"/>
        <v>7.901</v>
      </c>
      <c r="D154" s="5">
        <v>1.8871214292538454</v>
      </c>
      <c r="E154" s="21">
        <f t="shared" si="5"/>
        <v>7.963</v>
      </c>
      <c r="F154" s="5">
        <v>1.9019298748447502</v>
      </c>
      <c r="G154" s="21">
        <f t="shared" si="4"/>
        <v>0.014808445590904773</v>
      </c>
      <c r="H154" s="3"/>
    </row>
    <row r="155" spans="1:8" ht="15.75">
      <c r="A155" s="2" t="str">
        <f>'[58]Лист1'!$C$9</f>
        <v>150</v>
      </c>
      <c r="B155" s="2" t="str">
        <f>'[58]Лист1'!$D$15</f>
        <v>57-14708</v>
      </c>
      <c r="C155" s="21">
        <f t="shared" si="5"/>
        <v>18.281</v>
      </c>
      <c r="D155" s="5">
        <v>4.366341836247253</v>
      </c>
      <c r="E155" s="21">
        <f t="shared" si="5"/>
        <v>18.281</v>
      </c>
      <c r="F155" s="5">
        <v>4.366341836247253</v>
      </c>
      <c r="G155" s="21">
        <f t="shared" si="4"/>
        <v>0</v>
      </c>
      <c r="H155" s="3"/>
    </row>
    <row r="156" spans="1:8" ht="15.75">
      <c r="A156" s="2" t="str">
        <f>'[59]Лист1'!$C$9</f>
        <v>151</v>
      </c>
      <c r="B156" s="2" t="str">
        <f>'[59]Лист1'!$D$15</f>
        <v>57-14494</v>
      </c>
      <c r="C156" s="21">
        <f t="shared" si="5"/>
        <v>19.971</v>
      </c>
      <c r="D156" s="5">
        <v>4.769991401547721</v>
      </c>
      <c r="E156" s="21">
        <f t="shared" si="5"/>
        <v>22.152</v>
      </c>
      <c r="F156" s="5">
        <v>5.290914302092291</v>
      </c>
      <c r="G156" s="21">
        <f t="shared" si="4"/>
        <v>0.5209229005445692</v>
      </c>
      <c r="H156" s="3"/>
    </row>
    <row r="157" spans="1:8" ht="15.75">
      <c r="A157" s="2" t="str">
        <f>'[60]Лист1'!$C$9</f>
        <v>152</v>
      </c>
      <c r="B157" s="2" t="str">
        <f>'[60]Лист1'!$D$15</f>
        <v>57-16112</v>
      </c>
      <c r="C157" s="21">
        <f t="shared" si="5"/>
        <v>47.478</v>
      </c>
      <c r="D157" s="5">
        <v>11.339925480080254</v>
      </c>
      <c r="E157" s="21">
        <f t="shared" si="5"/>
        <v>52.021</v>
      </c>
      <c r="F157" s="5">
        <v>12.425002388458967</v>
      </c>
      <c r="G157" s="15">
        <f>F157-D157</f>
        <v>1.0850769083787135</v>
      </c>
      <c r="H157" s="3"/>
    </row>
    <row r="158" spans="1:10" ht="15.75">
      <c r="A158" s="6" t="s">
        <v>5</v>
      </c>
      <c r="B158" s="7"/>
      <c r="C158" s="7"/>
      <c r="D158" s="8"/>
      <c r="E158" s="8"/>
      <c r="F158" s="8"/>
      <c r="G158" s="28">
        <f>SUM(G6:H157)</f>
        <v>77.8314182000573</v>
      </c>
      <c r="H158" s="28"/>
      <c r="I158" s="12"/>
      <c r="J158" s="12"/>
    </row>
    <row r="159" spans="1:9" ht="15.75">
      <c r="A159" s="6" t="s">
        <v>6</v>
      </c>
      <c r="B159" s="7"/>
      <c r="C159" s="13"/>
      <c r="D159" s="13">
        <v>350.009</v>
      </c>
      <c r="E159" s="13"/>
      <c r="F159" s="36">
        <v>453.972</v>
      </c>
      <c r="G159" s="29">
        <f>F159-D159+G160</f>
        <v>107.18199999999996</v>
      </c>
      <c r="H159" s="29"/>
      <c r="I159" s="12"/>
    </row>
    <row r="160" spans="1:9" ht="15.75">
      <c r="A160" s="6" t="s">
        <v>17</v>
      </c>
      <c r="B160" s="7"/>
      <c r="C160" s="6"/>
      <c r="D160" s="7"/>
      <c r="E160" s="7"/>
      <c r="F160" s="9"/>
      <c r="G160" s="29">
        <v>3.219</v>
      </c>
      <c r="H160" s="29"/>
      <c r="I160" s="12"/>
    </row>
    <row r="161" spans="1:10" ht="18.75" customHeight="1">
      <c r="A161" s="13" t="s">
        <v>7</v>
      </c>
      <c r="B161" s="13"/>
      <c r="C161" s="22"/>
      <c r="D161" s="23"/>
      <c r="E161" s="23"/>
      <c r="F161" s="24"/>
      <c r="G161" s="28">
        <f>G159-G158</f>
        <v>29.35058179994266</v>
      </c>
      <c r="H161" s="28"/>
      <c r="I161" s="12"/>
      <c r="J161" s="12"/>
    </row>
    <row r="162" spans="1:8" ht="15.75">
      <c r="A162" s="26" t="s">
        <v>8</v>
      </c>
      <c r="B162" s="26"/>
      <c r="C162" s="26"/>
      <c r="D162" s="26"/>
      <c r="E162" s="26"/>
      <c r="F162" s="26"/>
      <c r="G162" s="27">
        <f>G161/7536.2</f>
        <v>0.003894612908354696</v>
      </c>
      <c r="H162" s="27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</sheetData>
  <sheetProtection/>
  <mergeCells count="17">
    <mergeCell ref="G160:H160"/>
    <mergeCell ref="C3:D3"/>
    <mergeCell ref="E3:F3"/>
    <mergeCell ref="G3:G5"/>
    <mergeCell ref="H3:H5"/>
    <mergeCell ref="C5:D5"/>
    <mergeCell ref="E5:F5"/>
    <mergeCell ref="C161:F161"/>
    <mergeCell ref="A1:G1"/>
    <mergeCell ref="A162:F162"/>
    <mergeCell ref="G162:H162"/>
    <mergeCell ref="G158:H158"/>
    <mergeCell ref="G159:H159"/>
    <mergeCell ref="G161:H161"/>
    <mergeCell ref="A2:A5"/>
    <mergeCell ref="B2:B5"/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2018-06-07T09:40:16Z</dcterms:modified>
  <cp:category/>
  <cp:version/>
  <cp:contentType/>
  <cp:contentStatus/>
</cp:coreProperties>
</file>