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<sst xmlns="http://schemas.openxmlformats.org/spreadsheetml/2006/main" count="18" uniqueCount="17">
  <si>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</si>
  <si>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</si>
  <si>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</si>
  <si>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</si>
  <si>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</si>
  <si>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</si>
  <si>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</si>
  <si>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</si>
  <si>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</si>
  <si>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</si>
  <si>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</si>
  <si>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</si>
  <si>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</si>
  <si>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</si>
  <si>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ФЕВРАЛЬ  2019 г по адресу: г.Белгород ул.Макаренко д.26</t>
  </si>
  <si>
    <t>28.01.2019.  0:00:00</t>
  </si>
  <si>
    <t>27.02.2019.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</si>
</sst>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  <numFmt numFmtId="187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b/>
      <i/>
      <sz val="14"/>
      <color theme="1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80" fontId="42" fillId="0" borderId="12" xfId="0" applyNumberFormat="1" applyFont="1" applyBorder="1" applyAlignment="1">
      <alignment vertical="center"/>
    </xf>
    <xf numFmtId="180" fontId="42" fillId="0" borderId="13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43" fillId="0" borderId="10" xfId="0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vertical="center"/>
    </xf>
    <xf numFmtId="180" fontId="42" fillId="0" borderId="10" xfId="0" applyNumberFormat="1" applyFont="1" applyBorder="1" applyAlignment="1">
      <alignment horizontal="center" vertical="center"/>
    </xf>
    <xf numFmtId="180" fontId="44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185" fontId="3" fillId="34" borderId="14" xfId="0" applyNumberFormat="1" applyFont="1" applyFill="1" applyBorder="1" applyAlignment="1">
      <alignment/>
    </xf>
    <xf numFmtId="185" fontId="45" fillId="35" borderId="14" xfId="0" applyNumberFormat="1" applyFont="1" applyFill="1" applyBorder="1" applyAlignment="1">
      <alignment horizontal="center"/>
    </xf>
    <xf numFmtId="185" fontId="45" fillId="36" borderId="14" xfId="0" applyNumberFormat="1" applyFont="1" applyFill="1" applyBorder="1" applyAlignment="1">
      <alignment horizontal="center"/>
    </xf>
    <xf numFmtId="185" fontId="45" fillId="37" borderId="14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wrapText="1"/>
    </xf>
    <xf numFmtId="0" fontId="42" fillId="0" borderId="10" xfId="0" applyFont="1" applyBorder="1" applyAlignment="1">
      <alignment horizontal="left" vertical="center"/>
    </xf>
    <xf numFmtId="184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2" fillId="33" borderId="11" xfId="0" applyNumberFormat="1" applyFont="1" applyFill="1" applyBorder="1" applyAlignment="1">
      <alignment horizontal="center" vertical="center" wrapText="1"/>
    </xf>
    <xf numFmtId="180" fontId="42" fillId="33" borderId="13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9%20&#1075;\&#1052;&#1072;&#1082;&#1072;&#1088;&#1077;&#1085;&#1082;&#1086;-&#1064;&#1091;&#1084;&#1080;&#1083;&#1086;&#1074;&#1072;%202019%20&#1075;\&#1060;&#1077;&#1074;&#1088;&#1072;&#1083;&#1100;%2019%20&#1075;\&#1064;&#1091;&#1084;&#1080;&#1083;&#1086;&#1074;&#1072;-&#1052;&#1072;&#1082;&#1072;&#1088;&#1077;&#1085;&#1082;&#1086;%20&#1092;&#1077;&#1074;&#1088;&#1072;&#1083;&#1100;%20201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для Чернова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="120" zoomScaleNormal="120" zoomScalePageLayoutView="0" workbookViewId="0" topLeftCell="A1">
      <pane xSplit="1" ySplit="5" topLeftCell="B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6" sqref="J156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0" customWidth="1"/>
    <col min="4" max="4" width="13.7109375" style="0" customWidth="1"/>
    <col min="5" max="5" width="14.8515625" style="0" customWidth="1"/>
    <col min="6" max="6" width="13.8515625" style="0" customWidth="1"/>
    <col min="7" max="7" width="14.8515625" style="16" customWidth="1"/>
  </cols>
  <sheetData>
    <row r="1" spans="1:6" ht="42" customHeight="1">
      <c r="A1" s="25" t="s">
        <v>14</v>
      </c>
      <c r="B1" s="25"/>
      <c r="C1" s="25"/>
      <c r="D1" s="25"/>
      <c r="E1" s="25"/>
      <c r="F1" s="25"/>
    </row>
    <row r="2" spans="1:7" ht="17.25" customHeight="1">
      <c r="A2" s="30" t="s">
        <v>0</v>
      </c>
      <c r="B2" s="31" t="s">
        <v>9</v>
      </c>
      <c r="C2" s="31"/>
      <c r="D2" s="31"/>
      <c r="E2" s="31"/>
      <c r="F2" s="31"/>
      <c r="G2" s="31"/>
    </row>
    <row r="3" spans="1:7" ht="16.5" customHeight="1">
      <c r="A3" s="30"/>
      <c r="B3" s="32" t="s">
        <v>1</v>
      </c>
      <c r="C3" s="32"/>
      <c r="D3" s="32" t="s">
        <v>2</v>
      </c>
      <c r="E3" s="32"/>
      <c r="F3" s="30" t="s">
        <v>3</v>
      </c>
      <c r="G3" s="33" t="s">
        <v>8</v>
      </c>
    </row>
    <row r="4" spans="1:7" ht="18.75" customHeight="1">
      <c r="A4" s="30"/>
      <c r="B4" s="11" t="s">
        <v>10</v>
      </c>
      <c r="C4" s="3" t="s">
        <v>11</v>
      </c>
      <c r="D4" s="3" t="s">
        <v>12</v>
      </c>
      <c r="E4" s="3" t="s">
        <v>11</v>
      </c>
      <c r="F4" s="30"/>
      <c r="G4" s="33"/>
    </row>
    <row r="5" spans="1:7" ht="17.25" customHeight="1">
      <c r="A5" s="30"/>
      <c r="B5" s="34" t="s">
        <v>15</v>
      </c>
      <c r="C5" s="35"/>
      <c r="D5" s="34" t="s">
        <v>16</v>
      </c>
      <c r="E5" s="35"/>
      <c r="F5" s="30"/>
      <c r="G5" s="33"/>
    </row>
    <row r="6" spans="1:7" ht="15.75">
      <c r="A6" s="2">
        <v>1</v>
      </c>
      <c r="B6" s="13">
        <f aca="true" t="shared" si="0" ref="B6:B37">C6*4.1868</f>
        <v>12.621000000000002</v>
      </c>
      <c r="C6" s="4">
        <v>3.0144740613356267</v>
      </c>
      <c r="D6" s="12">
        <f>E6*4.1868</f>
        <v>13.358</v>
      </c>
      <c r="E6" s="4">
        <v>3.190503487150091</v>
      </c>
      <c r="F6" s="12">
        <f aca="true" t="shared" si="1" ref="F6:F69">E6-C6</f>
        <v>0.17602942581446435</v>
      </c>
      <c r="G6" s="18"/>
    </row>
    <row r="7" spans="1:7" ht="15.75">
      <c r="A7" s="2">
        <v>2</v>
      </c>
      <c r="B7" s="13">
        <f t="shared" si="0"/>
        <v>99.19</v>
      </c>
      <c r="C7" s="4">
        <v>23.69112448648132</v>
      </c>
      <c r="D7" s="13">
        <f aca="true" t="shared" si="2" ref="D7:D55">E7*4.1868</f>
        <v>101.962</v>
      </c>
      <c r="E7" s="4">
        <v>24.353205311932744</v>
      </c>
      <c r="F7" s="15">
        <f t="shared" si="1"/>
        <v>0.6620808254514223</v>
      </c>
      <c r="G7" s="19"/>
    </row>
    <row r="8" spans="1:7" ht="15.75">
      <c r="A8" s="17">
        <v>3</v>
      </c>
      <c r="B8" s="13">
        <f t="shared" si="0"/>
        <v>13.300207559999999</v>
      </c>
      <c r="C8" s="4">
        <v>3.1767</v>
      </c>
      <c r="D8" s="13">
        <f t="shared" si="2"/>
        <v>16.807071240000003</v>
      </c>
      <c r="E8" s="4">
        <v>4.0143</v>
      </c>
      <c r="F8" s="15">
        <f t="shared" si="1"/>
        <v>0.8376000000000006</v>
      </c>
      <c r="G8" s="19"/>
    </row>
    <row r="9" spans="1:7" ht="15.75">
      <c r="A9" s="17">
        <v>4</v>
      </c>
      <c r="B9" s="13">
        <f t="shared" si="0"/>
        <v>9.168</v>
      </c>
      <c r="C9" s="4">
        <v>2.1897391802808825</v>
      </c>
      <c r="D9" s="13">
        <f t="shared" si="2"/>
        <v>9.714</v>
      </c>
      <c r="E9" s="4">
        <v>2.320149039839496</v>
      </c>
      <c r="F9" s="15">
        <f t="shared" si="1"/>
        <v>0.1304098595586134</v>
      </c>
      <c r="G9" s="19"/>
    </row>
    <row r="10" spans="1:7" ht="15.75">
      <c r="A10" s="17">
        <v>5</v>
      </c>
      <c r="B10" s="13">
        <f t="shared" si="0"/>
        <v>68.932</v>
      </c>
      <c r="C10" s="4">
        <v>16.46412534632655</v>
      </c>
      <c r="D10" s="13">
        <f t="shared" si="2"/>
        <v>71.559</v>
      </c>
      <c r="E10" s="4">
        <v>17.09157351676698</v>
      </c>
      <c r="F10" s="15">
        <f t="shared" si="1"/>
        <v>0.6274481704404309</v>
      </c>
      <c r="G10" s="19"/>
    </row>
    <row r="11" spans="1:7" ht="15.75">
      <c r="A11" s="17">
        <v>6</v>
      </c>
      <c r="B11" s="13">
        <f t="shared" si="0"/>
        <v>56.599</v>
      </c>
      <c r="C11" s="4">
        <v>13.518438903219643</v>
      </c>
      <c r="D11" s="13">
        <f t="shared" si="2"/>
        <v>60.26</v>
      </c>
      <c r="E11" s="4">
        <v>14.392853730772906</v>
      </c>
      <c r="F11" s="15">
        <f t="shared" si="1"/>
        <v>0.874414827553263</v>
      </c>
      <c r="G11" s="19"/>
    </row>
    <row r="12" spans="1:7" ht="15.75">
      <c r="A12" s="17">
        <v>7</v>
      </c>
      <c r="B12" s="13">
        <f t="shared" si="0"/>
        <v>0</v>
      </c>
      <c r="C12" s="4">
        <v>0</v>
      </c>
      <c r="D12" s="13">
        <f t="shared" si="2"/>
        <v>0</v>
      </c>
      <c r="E12" s="4">
        <v>0</v>
      </c>
      <c r="F12" s="15">
        <f t="shared" si="1"/>
        <v>0</v>
      </c>
      <c r="G12" s="20">
        <v>0.5459999999999999</v>
      </c>
    </row>
    <row r="13" spans="1:7" ht="15.75">
      <c r="A13" s="17">
        <v>8</v>
      </c>
      <c r="B13" s="13">
        <f t="shared" si="0"/>
        <v>37.417850279999996</v>
      </c>
      <c r="C13" s="4">
        <v>8.9371</v>
      </c>
      <c r="D13" s="13">
        <f t="shared" si="2"/>
        <v>47.8404702</v>
      </c>
      <c r="E13" s="4">
        <v>11.4265</v>
      </c>
      <c r="F13" s="15">
        <f t="shared" si="1"/>
        <v>2.4894000000000016</v>
      </c>
      <c r="G13" s="19"/>
    </row>
    <row r="14" spans="1:7" ht="15.75">
      <c r="A14" s="17">
        <v>9</v>
      </c>
      <c r="B14" s="13">
        <f t="shared" si="0"/>
        <v>6.69888</v>
      </c>
      <c r="C14" s="4">
        <v>1.6</v>
      </c>
      <c r="D14" s="13">
        <f t="shared" si="2"/>
        <v>10.88568</v>
      </c>
      <c r="E14" s="4">
        <v>2.6</v>
      </c>
      <c r="F14" s="15">
        <f t="shared" si="1"/>
        <v>1</v>
      </c>
      <c r="G14" s="19"/>
    </row>
    <row r="15" spans="1:7" ht="15.75">
      <c r="A15" s="17">
        <v>10</v>
      </c>
      <c r="B15" s="13">
        <f t="shared" si="0"/>
        <v>0</v>
      </c>
      <c r="C15" s="4">
        <v>0</v>
      </c>
      <c r="D15" s="13">
        <f t="shared" si="2"/>
        <v>0</v>
      </c>
      <c r="E15" s="4">
        <v>0</v>
      </c>
      <c r="F15" s="15">
        <f t="shared" si="1"/>
        <v>0</v>
      </c>
      <c r="G15" s="20">
        <v>0.567</v>
      </c>
    </row>
    <row r="16" spans="1:7" ht="15.75">
      <c r="A16" s="17">
        <v>11</v>
      </c>
      <c r="B16" s="13">
        <f t="shared" si="0"/>
        <v>52.26</v>
      </c>
      <c r="C16" s="4">
        <v>12.482086557752938</v>
      </c>
      <c r="D16" s="13">
        <f t="shared" si="2"/>
        <v>54.477</v>
      </c>
      <c r="E16" s="4">
        <v>13.011607910576096</v>
      </c>
      <c r="F16" s="15">
        <f t="shared" si="1"/>
        <v>0.5295213528231582</v>
      </c>
      <c r="G16" s="19"/>
    </row>
    <row r="17" spans="1:7" ht="15.75">
      <c r="A17" s="17">
        <v>12</v>
      </c>
      <c r="B17" s="13">
        <f t="shared" si="0"/>
        <v>36.23</v>
      </c>
      <c r="C17" s="4">
        <v>8.653386834814178</v>
      </c>
      <c r="D17" s="13">
        <f t="shared" si="2"/>
        <v>37.441</v>
      </c>
      <c r="E17" s="4">
        <v>8.942629215630076</v>
      </c>
      <c r="F17" s="15">
        <f t="shared" si="1"/>
        <v>0.2892423808158977</v>
      </c>
      <c r="G17" s="19"/>
    </row>
    <row r="18" spans="1:7" ht="15.75">
      <c r="A18" s="17">
        <v>13</v>
      </c>
      <c r="B18" s="13">
        <f t="shared" si="0"/>
        <v>98.36099999999999</v>
      </c>
      <c r="C18" s="4">
        <v>23.493121238177128</v>
      </c>
      <c r="D18" s="13">
        <f t="shared" si="2"/>
        <v>101.2</v>
      </c>
      <c r="E18" s="4">
        <v>24.171204738702592</v>
      </c>
      <c r="F18" s="15">
        <f t="shared" si="1"/>
        <v>0.6780835005254637</v>
      </c>
      <c r="G18" s="19"/>
    </row>
    <row r="19" spans="1:7" ht="15.75">
      <c r="A19" s="17">
        <v>14</v>
      </c>
      <c r="B19" s="13">
        <f t="shared" si="0"/>
        <v>1.991</v>
      </c>
      <c r="C19" s="4">
        <v>0.47554218018534444</v>
      </c>
      <c r="D19" s="13">
        <f t="shared" si="2"/>
        <v>2.068</v>
      </c>
      <c r="E19" s="4">
        <v>0.4939333142256616</v>
      </c>
      <c r="F19" s="15">
        <f t="shared" si="1"/>
        <v>0.01839113404031717</v>
      </c>
      <c r="G19" s="19"/>
    </row>
    <row r="20" spans="1:7" ht="15.75">
      <c r="A20" s="17">
        <v>15</v>
      </c>
      <c r="B20" s="13">
        <f t="shared" si="0"/>
        <v>57.645</v>
      </c>
      <c r="C20" s="4">
        <v>13.768271711092005</v>
      </c>
      <c r="D20" s="13">
        <f t="shared" si="2"/>
        <v>61.043</v>
      </c>
      <c r="E20" s="4">
        <v>14.579870067832235</v>
      </c>
      <c r="F20" s="15">
        <f t="shared" si="1"/>
        <v>0.8115983567402303</v>
      </c>
      <c r="G20" s="19"/>
    </row>
    <row r="21" spans="1:7" ht="15.75">
      <c r="A21" s="17">
        <v>16</v>
      </c>
      <c r="B21" s="13">
        <f t="shared" si="0"/>
        <v>17.489</v>
      </c>
      <c r="C21" s="4">
        <v>4.177175886118277</v>
      </c>
      <c r="D21" s="13">
        <f t="shared" si="2"/>
        <v>17.489</v>
      </c>
      <c r="E21" s="4">
        <v>4.177175886118277</v>
      </c>
      <c r="F21" s="15">
        <f t="shared" si="1"/>
        <v>0</v>
      </c>
      <c r="G21" s="21">
        <v>0.5445</v>
      </c>
    </row>
    <row r="22" spans="1:7" ht="15.75">
      <c r="A22" s="17">
        <v>17</v>
      </c>
      <c r="B22" s="13">
        <f t="shared" si="0"/>
        <v>67.759</v>
      </c>
      <c r="C22" s="4">
        <v>16.1839591095825</v>
      </c>
      <c r="D22" s="13">
        <f t="shared" si="2"/>
        <v>70.512</v>
      </c>
      <c r="E22" s="4">
        <v>16.841501862997994</v>
      </c>
      <c r="F22" s="15">
        <f t="shared" si="1"/>
        <v>0.6575427534154947</v>
      </c>
      <c r="G22" s="19"/>
    </row>
    <row r="23" spans="1:7" ht="15.75">
      <c r="A23" s="17">
        <v>18</v>
      </c>
      <c r="B23" s="13">
        <f t="shared" si="0"/>
        <v>0</v>
      </c>
      <c r="C23" s="4">
        <v>0</v>
      </c>
      <c r="D23" s="13">
        <f t="shared" si="2"/>
        <v>0</v>
      </c>
      <c r="E23" s="4">
        <v>0</v>
      </c>
      <c r="F23" s="15">
        <f t="shared" si="1"/>
        <v>0</v>
      </c>
      <c r="G23" s="21">
        <v>0.8955</v>
      </c>
    </row>
    <row r="24" spans="1:7" ht="15.75">
      <c r="A24" s="17">
        <v>19</v>
      </c>
      <c r="B24" s="13">
        <f t="shared" si="0"/>
        <v>46.454</v>
      </c>
      <c r="C24" s="4">
        <v>11.095347281933696</v>
      </c>
      <c r="D24" s="13">
        <f t="shared" si="2"/>
        <v>49.228</v>
      </c>
      <c r="E24" s="4">
        <v>11.75790579917837</v>
      </c>
      <c r="F24" s="15">
        <f t="shared" si="1"/>
        <v>0.6625585172446744</v>
      </c>
      <c r="G24" s="19"/>
    </row>
    <row r="25" spans="1:7" ht="15.75">
      <c r="A25" s="17">
        <v>20</v>
      </c>
      <c r="B25" s="13">
        <f t="shared" si="0"/>
        <v>9.733</v>
      </c>
      <c r="C25" s="4">
        <v>2.324687111875418</v>
      </c>
      <c r="D25" s="13">
        <f t="shared" si="2"/>
        <v>12.943</v>
      </c>
      <c r="E25" s="4">
        <v>3.09138244004968</v>
      </c>
      <c r="F25" s="15">
        <f t="shared" si="1"/>
        <v>0.7666953281742619</v>
      </c>
      <c r="G25" s="19"/>
    </row>
    <row r="26" spans="1:7" ht="15.75">
      <c r="A26" s="17">
        <v>21</v>
      </c>
      <c r="B26" s="13">
        <f t="shared" si="0"/>
        <v>0</v>
      </c>
      <c r="C26" s="4">
        <v>0</v>
      </c>
      <c r="D26" s="13">
        <f t="shared" si="2"/>
        <v>0</v>
      </c>
      <c r="E26" s="4">
        <v>0</v>
      </c>
      <c r="F26" s="15">
        <f t="shared" si="1"/>
        <v>0</v>
      </c>
      <c r="G26" s="20">
        <v>0.6569999999999999</v>
      </c>
    </row>
    <row r="27" spans="1:7" ht="15.75">
      <c r="A27" s="17">
        <v>22</v>
      </c>
      <c r="B27" s="13">
        <f t="shared" si="0"/>
        <v>33.024</v>
      </c>
      <c r="C27" s="4">
        <v>7.887646890226426</v>
      </c>
      <c r="D27" s="13">
        <f t="shared" si="2"/>
        <v>35.836</v>
      </c>
      <c r="E27" s="4">
        <v>8.559281551542945</v>
      </c>
      <c r="F27" s="15">
        <f t="shared" si="1"/>
        <v>0.6716346613165189</v>
      </c>
      <c r="G27" s="19"/>
    </row>
    <row r="28" spans="1:7" ht="15.75">
      <c r="A28" s="17">
        <v>23</v>
      </c>
      <c r="B28" s="13">
        <f t="shared" si="0"/>
        <v>0</v>
      </c>
      <c r="C28" s="4">
        <v>0</v>
      </c>
      <c r="D28" s="13">
        <f t="shared" si="2"/>
        <v>0</v>
      </c>
      <c r="E28" s="4">
        <v>0</v>
      </c>
      <c r="F28" s="15">
        <f t="shared" si="1"/>
        <v>0</v>
      </c>
      <c r="G28" s="21">
        <v>0.594</v>
      </c>
    </row>
    <row r="29" spans="1:7" ht="15.75">
      <c r="A29" s="17">
        <v>24</v>
      </c>
      <c r="B29" s="13">
        <f t="shared" si="0"/>
        <v>12.218</v>
      </c>
      <c r="C29" s="4">
        <v>2.9182191649947455</v>
      </c>
      <c r="D29" s="13">
        <f t="shared" si="2"/>
        <v>15.276</v>
      </c>
      <c r="E29" s="4">
        <v>3.648609916881628</v>
      </c>
      <c r="F29" s="15">
        <f t="shared" si="1"/>
        <v>0.7303907518868824</v>
      </c>
      <c r="G29" s="19"/>
    </row>
    <row r="30" spans="1:7" ht="15.75">
      <c r="A30" s="17">
        <v>25</v>
      </c>
      <c r="B30" s="13">
        <f t="shared" si="0"/>
        <v>14.639</v>
      </c>
      <c r="C30" s="4">
        <v>3.496465080729913</v>
      </c>
      <c r="D30" s="13">
        <f t="shared" si="2"/>
        <v>15.981</v>
      </c>
      <c r="E30" s="4">
        <v>3.816996274004013</v>
      </c>
      <c r="F30" s="15">
        <f t="shared" si="1"/>
        <v>0.32053119327409973</v>
      </c>
      <c r="G30" s="19"/>
    </row>
    <row r="31" spans="1:7" ht="15.75">
      <c r="A31" s="17">
        <v>26</v>
      </c>
      <c r="B31" s="13">
        <f t="shared" si="0"/>
        <v>0</v>
      </c>
      <c r="C31" s="4">
        <v>0</v>
      </c>
      <c r="D31" s="13">
        <f t="shared" si="2"/>
        <v>0</v>
      </c>
      <c r="E31" s="4">
        <v>0</v>
      </c>
      <c r="F31" s="15">
        <f t="shared" si="1"/>
        <v>0</v>
      </c>
      <c r="G31" s="21">
        <v>1.2539999999999998</v>
      </c>
    </row>
    <row r="32" spans="1:7" ht="15.75">
      <c r="A32" s="17">
        <v>27</v>
      </c>
      <c r="B32" s="13">
        <f t="shared" si="0"/>
        <v>62.133</v>
      </c>
      <c r="C32" s="4">
        <v>14.840212095156206</v>
      </c>
      <c r="D32" s="13">
        <f t="shared" si="2"/>
        <v>64.926</v>
      </c>
      <c r="E32" s="4">
        <v>15.507308684436802</v>
      </c>
      <c r="F32" s="15">
        <f t="shared" si="1"/>
        <v>0.6670965892805967</v>
      </c>
      <c r="G32" s="19"/>
    </row>
    <row r="33" spans="1:7" ht="15.75">
      <c r="A33" s="17">
        <v>28</v>
      </c>
      <c r="B33" s="13">
        <f t="shared" si="0"/>
        <v>52.044</v>
      </c>
      <c r="C33" s="4">
        <v>12.430495844081399</v>
      </c>
      <c r="D33" s="13">
        <f t="shared" si="2"/>
        <v>54.918</v>
      </c>
      <c r="E33" s="4">
        <v>13.116938950988823</v>
      </c>
      <c r="F33" s="15">
        <f t="shared" si="1"/>
        <v>0.6864431069074239</v>
      </c>
      <c r="G33" s="19"/>
    </row>
    <row r="34" spans="1:7" ht="15.75">
      <c r="A34" s="17">
        <v>29</v>
      </c>
      <c r="B34" s="13">
        <f t="shared" si="0"/>
        <v>21.068</v>
      </c>
      <c r="C34" s="4">
        <v>5.032005350148085</v>
      </c>
      <c r="D34" s="13">
        <f t="shared" si="2"/>
        <v>21.557</v>
      </c>
      <c r="E34" s="4">
        <v>5.14880099359893</v>
      </c>
      <c r="F34" s="15">
        <f t="shared" si="1"/>
        <v>0.11679564345084525</v>
      </c>
      <c r="G34" s="19"/>
    </row>
    <row r="35" spans="1:7" ht="15.75">
      <c r="A35" s="17">
        <v>30</v>
      </c>
      <c r="B35" s="13">
        <f t="shared" si="0"/>
        <v>3.023</v>
      </c>
      <c r="C35" s="4">
        <v>0.7220311455049203</v>
      </c>
      <c r="D35" s="13">
        <f t="shared" si="2"/>
        <v>3.035</v>
      </c>
      <c r="E35" s="4">
        <v>0.7248972962644502</v>
      </c>
      <c r="F35" s="15">
        <f t="shared" si="1"/>
        <v>0.002866150759529895</v>
      </c>
      <c r="G35" s="21">
        <v>0.6569999999999999</v>
      </c>
    </row>
    <row r="36" spans="1:7" ht="15.75">
      <c r="A36" s="17">
        <v>31</v>
      </c>
      <c r="B36" s="13">
        <f t="shared" si="0"/>
        <v>1.803</v>
      </c>
      <c r="C36" s="4">
        <v>0.43063915161937516</v>
      </c>
      <c r="D36" s="13">
        <f t="shared" si="2"/>
        <v>1.803</v>
      </c>
      <c r="E36" s="4">
        <v>0.43063915161937516</v>
      </c>
      <c r="F36" s="15">
        <f t="shared" si="1"/>
        <v>0</v>
      </c>
      <c r="G36" s="21">
        <v>0.5955</v>
      </c>
    </row>
    <row r="37" spans="1:7" ht="15.75">
      <c r="A37" s="17">
        <v>32</v>
      </c>
      <c r="B37" s="13">
        <f t="shared" si="0"/>
        <v>15.049</v>
      </c>
      <c r="C37" s="4">
        <v>3.5943918983471863</v>
      </c>
      <c r="D37" s="13">
        <f t="shared" si="2"/>
        <v>15.05</v>
      </c>
      <c r="E37" s="4">
        <v>3.594630744243814</v>
      </c>
      <c r="F37" s="15">
        <f t="shared" si="1"/>
        <v>0.00023884589662781508</v>
      </c>
      <c r="G37" s="21">
        <v>0.594</v>
      </c>
    </row>
    <row r="38" spans="1:7" ht="15.75">
      <c r="A38" s="17">
        <v>33</v>
      </c>
      <c r="B38" s="13">
        <f aca="true" t="shared" si="3" ref="B38:B55">C38*4.1868</f>
        <v>32.942</v>
      </c>
      <c r="C38" s="4">
        <v>7.868061526702972</v>
      </c>
      <c r="D38" s="13">
        <f t="shared" si="2"/>
        <v>34.732</v>
      </c>
      <c r="E38" s="4">
        <v>8.295595681666189</v>
      </c>
      <c r="F38" s="15">
        <f t="shared" si="1"/>
        <v>0.427534154963217</v>
      </c>
      <c r="G38" s="19"/>
    </row>
    <row r="39" spans="1:7" ht="15.75">
      <c r="A39" s="17">
        <v>34</v>
      </c>
      <c r="B39" s="13">
        <f t="shared" si="3"/>
        <v>18.011</v>
      </c>
      <c r="C39" s="4">
        <v>4.301853444157829</v>
      </c>
      <c r="D39" s="13">
        <f t="shared" si="2"/>
        <v>18.011</v>
      </c>
      <c r="E39" s="4">
        <v>4.301853444157829</v>
      </c>
      <c r="F39" s="15">
        <f t="shared" si="1"/>
        <v>0</v>
      </c>
      <c r="G39" s="21">
        <v>0.5459999999999999</v>
      </c>
    </row>
    <row r="40" spans="1:7" ht="15.75">
      <c r="A40" s="17">
        <v>35</v>
      </c>
      <c r="B40" s="13">
        <f t="shared" si="3"/>
        <v>36.163</v>
      </c>
      <c r="C40" s="4">
        <v>8.637384159740135</v>
      </c>
      <c r="D40" s="13">
        <f t="shared" si="2"/>
        <v>37.354</v>
      </c>
      <c r="E40" s="4">
        <v>8.921849622623483</v>
      </c>
      <c r="F40" s="15">
        <f t="shared" si="1"/>
        <v>0.2844654628833485</v>
      </c>
      <c r="G40" s="19"/>
    </row>
    <row r="41" spans="1:7" ht="15.75">
      <c r="A41" s="17">
        <v>36</v>
      </c>
      <c r="B41" s="13">
        <f t="shared" si="3"/>
        <v>2.286</v>
      </c>
      <c r="C41" s="4">
        <v>0.5460017196904557</v>
      </c>
      <c r="D41" s="13">
        <f t="shared" si="2"/>
        <v>3.117</v>
      </c>
      <c r="E41" s="4">
        <v>0.7444826597879048</v>
      </c>
      <c r="F41" s="15">
        <f t="shared" si="1"/>
        <v>0.1984809400974491</v>
      </c>
      <c r="G41" s="19"/>
    </row>
    <row r="42" spans="1:7" ht="15.75">
      <c r="A42" s="17">
        <v>37</v>
      </c>
      <c r="B42" s="13">
        <f t="shared" si="3"/>
        <v>0</v>
      </c>
      <c r="C42" s="4">
        <v>0</v>
      </c>
      <c r="D42" s="13">
        <f t="shared" si="2"/>
        <v>0</v>
      </c>
      <c r="E42" s="4">
        <v>0</v>
      </c>
      <c r="F42" s="15">
        <f t="shared" si="1"/>
        <v>0</v>
      </c>
      <c r="G42" s="21">
        <v>0.5655</v>
      </c>
    </row>
    <row r="43" spans="1:7" ht="15.75">
      <c r="A43" s="17">
        <v>38</v>
      </c>
      <c r="B43" s="13">
        <f t="shared" si="3"/>
        <v>0</v>
      </c>
      <c r="C43" s="4">
        <v>0</v>
      </c>
      <c r="D43" s="13">
        <f t="shared" si="2"/>
        <v>0</v>
      </c>
      <c r="E43" s="4">
        <v>0</v>
      </c>
      <c r="F43" s="15">
        <f t="shared" si="1"/>
        <v>0</v>
      </c>
      <c r="G43" s="20">
        <v>0.5955</v>
      </c>
    </row>
    <row r="44" spans="1:7" ht="15.75">
      <c r="A44" s="17">
        <v>39</v>
      </c>
      <c r="B44" s="13">
        <f t="shared" si="3"/>
        <v>31.507</v>
      </c>
      <c r="C44" s="4">
        <v>7.5253176650425155</v>
      </c>
      <c r="D44" s="13">
        <f t="shared" si="2"/>
        <v>33.678</v>
      </c>
      <c r="E44" s="4">
        <v>8.043852106620808</v>
      </c>
      <c r="F44" s="15">
        <f t="shared" si="1"/>
        <v>0.518534441578292</v>
      </c>
      <c r="G44" s="19"/>
    </row>
    <row r="45" spans="1:7" ht="15.75">
      <c r="A45" s="17">
        <v>40</v>
      </c>
      <c r="B45" s="13">
        <f t="shared" si="3"/>
        <v>0.24702119999999997</v>
      </c>
      <c r="C45" s="4">
        <v>0.059</v>
      </c>
      <c r="D45" s="13">
        <f t="shared" si="2"/>
        <v>0.4438008</v>
      </c>
      <c r="E45" s="4">
        <v>0.106</v>
      </c>
      <c r="F45" s="15">
        <f t="shared" si="1"/>
        <v>0.047</v>
      </c>
      <c r="G45" s="19"/>
    </row>
    <row r="46" spans="1:7" ht="15.75">
      <c r="A46" s="17">
        <v>41</v>
      </c>
      <c r="B46" s="13">
        <f t="shared" si="3"/>
        <v>0</v>
      </c>
      <c r="C46" s="4">
        <v>0</v>
      </c>
      <c r="D46" s="13">
        <f t="shared" si="2"/>
        <v>0</v>
      </c>
      <c r="E46" s="4">
        <v>0</v>
      </c>
      <c r="F46" s="15">
        <f t="shared" si="1"/>
        <v>0</v>
      </c>
      <c r="G46" s="20">
        <v>0.594</v>
      </c>
    </row>
    <row r="47" spans="1:7" ht="15.75">
      <c r="A47" s="17">
        <v>42</v>
      </c>
      <c r="B47" s="13">
        <f t="shared" si="3"/>
        <v>10.417</v>
      </c>
      <c r="C47" s="4">
        <v>2.4880577051686252</v>
      </c>
      <c r="D47" s="13">
        <f t="shared" si="2"/>
        <v>10.905</v>
      </c>
      <c r="E47" s="4">
        <v>2.604614502722843</v>
      </c>
      <c r="F47" s="15">
        <f t="shared" si="1"/>
        <v>0.11655679755421788</v>
      </c>
      <c r="G47" s="19"/>
    </row>
    <row r="48" spans="1:7" ht="15.75">
      <c r="A48" s="17">
        <v>43</v>
      </c>
      <c r="B48" s="13">
        <f t="shared" si="3"/>
        <v>21.783999999999995</v>
      </c>
      <c r="C48" s="4">
        <v>5.203019012133371</v>
      </c>
      <c r="D48" s="13">
        <f t="shared" si="2"/>
        <v>24.122</v>
      </c>
      <c r="E48" s="4">
        <v>5.7614407184484575</v>
      </c>
      <c r="F48" s="15">
        <f t="shared" si="1"/>
        <v>0.5584217063150865</v>
      </c>
      <c r="G48" s="19"/>
    </row>
    <row r="49" spans="1:7" ht="15.75">
      <c r="A49" s="17">
        <v>44</v>
      </c>
      <c r="B49" s="13">
        <f t="shared" si="3"/>
        <v>56.841</v>
      </c>
      <c r="C49" s="4">
        <v>13.576239610203498</v>
      </c>
      <c r="D49" s="13">
        <f t="shared" si="2"/>
        <v>61.614</v>
      </c>
      <c r="E49" s="4">
        <v>14.716251074806534</v>
      </c>
      <c r="F49" s="15">
        <f t="shared" si="1"/>
        <v>1.1400114646030364</v>
      </c>
      <c r="G49" s="19"/>
    </row>
    <row r="50" spans="1:7" ht="15.75">
      <c r="A50" s="17">
        <v>45</v>
      </c>
      <c r="B50" s="13">
        <f t="shared" si="3"/>
        <v>0</v>
      </c>
      <c r="C50" s="4">
        <v>0</v>
      </c>
      <c r="D50" s="13">
        <f t="shared" si="2"/>
        <v>0</v>
      </c>
      <c r="E50" s="4">
        <v>0</v>
      </c>
      <c r="F50" s="15">
        <f t="shared" si="1"/>
        <v>0</v>
      </c>
      <c r="G50" s="21">
        <v>0.8985</v>
      </c>
    </row>
    <row r="51" spans="1:7" ht="15.75">
      <c r="A51" s="17">
        <v>46</v>
      </c>
      <c r="B51" s="13">
        <f t="shared" si="3"/>
        <v>0</v>
      </c>
      <c r="C51" s="4">
        <v>0</v>
      </c>
      <c r="D51" s="13">
        <f t="shared" si="2"/>
        <v>0</v>
      </c>
      <c r="E51" s="4">
        <v>0</v>
      </c>
      <c r="F51" s="15">
        <f t="shared" si="1"/>
        <v>0</v>
      </c>
      <c r="G51" s="20">
        <v>0.567</v>
      </c>
    </row>
    <row r="52" spans="1:7" ht="15.75">
      <c r="A52" s="17">
        <v>47</v>
      </c>
      <c r="B52" s="13">
        <f t="shared" si="3"/>
        <v>10.985</v>
      </c>
      <c r="C52" s="4">
        <v>2.623722174453043</v>
      </c>
      <c r="D52" s="13">
        <f t="shared" si="2"/>
        <v>11.887</v>
      </c>
      <c r="E52" s="4">
        <v>2.8391611732110444</v>
      </c>
      <c r="F52" s="15">
        <f t="shared" si="1"/>
        <v>0.21543899875800143</v>
      </c>
      <c r="G52" s="19"/>
    </row>
    <row r="53" spans="1:7" ht="15.75">
      <c r="A53" s="17">
        <v>48</v>
      </c>
      <c r="B53" s="13">
        <f t="shared" si="3"/>
        <v>0</v>
      </c>
      <c r="C53" s="4">
        <v>0</v>
      </c>
      <c r="D53" s="13">
        <f t="shared" si="2"/>
        <v>0</v>
      </c>
      <c r="E53" s="4">
        <v>0</v>
      </c>
      <c r="F53" s="15">
        <f t="shared" si="1"/>
        <v>0</v>
      </c>
      <c r="G53" s="21">
        <v>0.6585</v>
      </c>
    </row>
    <row r="54" spans="1:7" ht="15.75">
      <c r="A54" s="17">
        <v>49</v>
      </c>
      <c r="B54" s="13">
        <f t="shared" si="3"/>
        <v>0</v>
      </c>
      <c r="C54" s="4">
        <v>0</v>
      </c>
      <c r="D54" s="13">
        <f t="shared" si="2"/>
        <v>0</v>
      </c>
      <c r="E54" s="4">
        <v>0</v>
      </c>
      <c r="F54" s="15">
        <f t="shared" si="1"/>
        <v>0</v>
      </c>
      <c r="G54" s="21">
        <v>0.594</v>
      </c>
    </row>
    <row r="55" spans="1:7" ht="15.75">
      <c r="A55" s="17">
        <v>50</v>
      </c>
      <c r="B55" s="12">
        <f t="shared" si="3"/>
        <v>31.292</v>
      </c>
      <c r="C55" s="4">
        <v>7.473965797267604</v>
      </c>
      <c r="D55" s="13">
        <f t="shared" si="2"/>
        <v>32.229</v>
      </c>
      <c r="E55" s="4">
        <v>7.697764402407567</v>
      </c>
      <c r="F55" s="15">
        <f t="shared" si="1"/>
        <v>0.2237986051399634</v>
      </c>
      <c r="G55" s="19"/>
    </row>
    <row r="56" spans="1:7" s="10" customFormat="1" ht="15.75">
      <c r="A56" s="17">
        <v>51</v>
      </c>
      <c r="B56" s="12">
        <v>90.444</v>
      </c>
      <c r="C56" s="4">
        <v>21.602178274577245</v>
      </c>
      <c r="D56" s="12">
        <v>93.288</v>
      </c>
      <c r="E56" s="4">
        <v>22.28145600458584</v>
      </c>
      <c r="F56" s="15">
        <f t="shared" si="1"/>
        <v>0.6792777300085966</v>
      </c>
      <c r="G56" s="19"/>
    </row>
    <row r="57" spans="1:7" ht="15.75">
      <c r="A57" s="17">
        <v>52</v>
      </c>
      <c r="B57" s="13">
        <f aca="true" t="shared" si="4" ref="B57:B120">C57*4.1868</f>
        <v>34.26</v>
      </c>
      <c r="C57" s="4">
        <v>8.182860418458011</v>
      </c>
      <c r="D57" s="12">
        <f aca="true" t="shared" si="5" ref="D57:D70">E57*4.1868</f>
        <v>36.373</v>
      </c>
      <c r="E57" s="4">
        <v>8.68754179803191</v>
      </c>
      <c r="F57" s="15">
        <f t="shared" si="1"/>
        <v>0.5046813795738991</v>
      </c>
      <c r="G57" s="19"/>
    </row>
    <row r="58" spans="1:7" ht="15.75">
      <c r="A58" s="17">
        <v>53</v>
      </c>
      <c r="B58" s="13">
        <f t="shared" si="4"/>
        <v>41</v>
      </c>
      <c r="C58" s="4">
        <v>9.792681761727334</v>
      </c>
      <c r="D58" s="13">
        <f t="shared" si="5"/>
        <v>45.00000000000001</v>
      </c>
      <c r="E58" s="4">
        <v>10.748065348237319</v>
      </c>
      <c r="F58" s="15">
        <f t="shared" si="1"/>
        <v>0.9553835865099849</v>
      </c>
      <c r="G58" s="19"/>
    </row>
    <row r="59" spans="1:7" ht="15.75">
      <c r="A59" s="17">
        <v>54</v>
      </c>
      <c r="B59" s="13">
        <f t="shared" si="4"/>
        <v>100.687</v>
      </c>
      <c r="C59" s="4">
        <v>24.048676793732685</v>
      </c>
      <c r="D59" s="13">
        <f t="shared" si="5"/>
        <v>103.608</v>
      </c>
      <c r="E59" s="4">
        <v>24.7463456577816</v>
      </c>
      <c r="F59" s="15">
        <f t="shared" si="1"/>
        <v>0.6976688640489144</v>
      </c>
      <c r="G59" s="19"/>
    </row>
    <row r="60" spans="1:7" ht="15.75">
      <c r="A60" s="17">
        <v>55</v>
      </c>
      <c r="B60" s="13">
        <f t="shared" si="4"/>
        <v>18.064</v>
      </c>
      <c r="C60" s="4">
        <v>4.314512276679086</v>
      </c>
      <c r="D60" s="13">
        <f t="shared" si="5"/>
        <v>20.83</v>
      </c>
      <c r="E60" s="4">
        <v>4.97516002675074</v>
      </c>
      <c r="F60" s="15">
        <f t="shared" si="1"/>
        <v>0.6606477500716537</v>
      </c>
      <c r="G60" s="19"/>
    </row>
    <row r="61" spans="1:7" ht="15.75">
      <c r="A61" s="17">
        <v>56</v>
      </c>
      <c r="B61" s="13">
        <f t="shared" si="4"/>
        <v>0.645</v>
      </c>
      <c r="C61" s="4">
        <v>0.1540556033247349</v>
      </c>
      <c r="D61" s="13">
        <f t="shared" si="5"/>
        <v>0.655</v>
      </c>
      <c r="E61" s="4">
        <v>0.15644406229100985</v>
      </c>
      <c r="F61" s="15">
        <f t="shared" si="1"/>
        <v>0.002388458966274959</v>
      </c>
      <c r="G61" s="21">
        <v>0.594</v>
      </c>
    </row>
    <row r="62" spans="1:7" ht="15.75">
      <c r="A62" s="17">
        <v>57</v>
      </c>
      <c r="B62" s="13">
        <f t="shared" si="4"/>
        <v>0</v>
      </c>
      <c r="C62" s="4">
        <v>0</v>
      </c>
      <c r="D62" s="13">
        <f t="shared" si="5"/>
        <v>0</v>
      </c>
      <c r="E62" s="4">
        <v>0</v>
      </c>
      <c r="F62" s="15">
        <f t="shared" si="1"/>
        <v>0</v>
      </c>
      <c r="G62" s="21">
        <v>0.6599999999999999</v>
      </c>
    </row>
    <row r="63" spans="1:7" ht="15.75">
      <c r="A63" s="17">
        <v>58</v>
      </c>
      <c r="B63" s="13">
        <f t="shared" si="4"/>
        <v>0.002</v>
      </c>
      <c r="C63" s="4">
        <v>0.0004776917932549919</v>
      </c>
      <c r="D63" s="13">
        <f t="shared" si="5"/>
        <v>0.002</v>
      </c>
      <c r="E63" s="4">
        <v>0.0004776917932549919</v>
      </c>
      <c r="F63" s="15">
        <f t="shared" si="1"/>
        <v>0</v>
      </c>
      <c r="G63" s="21">
        <v>0.597</v>
      </c>
    </row>
    <row r="64" spans="1:7" ht="15.75">
      <c r="A64" s="17">
        <v>59</v>
      </c>
      <c r="B64" s="13">
        <f t="shared" si="4"/>
        <v>8.762</v>
      </c>
      <c r="C64" s="4">
        <v>2.0927677462501197</v>
      </c>
      <c r="D64" s="13">
        <f t="shared" si="5"/>
        <v>8.77</v>
      </c>
      <c r="E64" s="4">
        <v>2.094678513423139</v>
      </c>
      <c r="F64" s="15">
        <f t="shared" si="1"/>
        <v>0.001910767173019412</v>
      </c>
      <c r="G64" s="21">
        <v>0.594</v>
      </c>
    </row>
    <row r="65" spans="1:7" ht="15.75">
      <c r="A65" s="17">
        <v>60</v>
      </c>
      <c r="B65" s="13">
        <f t="shared" si="4"/>
        <v>53.447</v>
      </c>
      <c r="C65" s="4">
        <v>12.765596637049777</v>
      </c>
      <c r="D65" s="13">
        <f t="shared" si="5"/>
        <v>56.4</v>
      </c>
      <c r="E65" s="4">
        <v>13.47090856979077</v>
      </c>
      <c r="F65" s="15">
        <f t="shared" si="1"/>
        <v>0.7053119327409938</v>
      </c>
      <c r="G65" s="19"/>
    </row>
    <row r="66" spans="1:7" ht="15.75">
      <c r="A66" s="17">
        <v>61</v>
      </c>
      <c r="B66" s="13">
        <f t="shared" si="4"/>
        <v>24.618</v>
      </c>
      <c r="C66" s="4">
        <v>5.879908283175695</v>
      </c>
      <c r="D66" s="13">
        <f t="shared" si="5"/>
        <v>26.189</v>
      </c>
      <c r="E66" s="4">
        <v>6.255135186777491</v>
      </c>
      <c r="F66" s="15">
        <f t="shared" si="1"/>
        <v>0.37522690360179656</v>
      </c>
      <c r="G66" s="19"/>
    </row>
    <row r="67" spans="1:7" ht="15.75">
      <c r="A67" s="17">
        <v>62</v>
      </c>
      <c r="B67" s="13">
        <f t="shared" si="4"/>
        <v>0</v>
      </c>
      <c r="C67" s="4">
        <v>0</v>
      </c>
      <c r="D67" s="13">
        <f t="shared" si="5"/>
        <v>3.3280873200000003</v>
      </c>
      <c r="E67" s="4">
        <v>0.7949</v>
      </c>
      <c r="F67" s="15">
        <f t="shared" si="1"/>
        <v>0.7949</v>
      </c>
      <c r="G67" s="19"/>
    </row>
    <row r="68" spans="1:7" ht="15.75">
      <c r="A68" s="17">
        <v>63</v>
      </c>
      <c r="B68" s="13">
        <f t="shared" si="4"/>
        <v>19.21</v>
      </c>
      <c r="C68" s="4">
        <v>4.5882296742141975</v>
      </c>
      <c r="D68" s="13">
        <f t="shared" si="5"/>
        <v>23.493</v>
      </c>
      <c r="E68" s="4">
        <v>5.611206649469762</v>
      </c>
      <c r="F68" s="15">
        <f t="shared" si="1"/>
        <v>1.0229769752555642</v>
      </c>
      <c r="G68" s="19"/>
    </row>
    <row r="69" spans="1:7" ht="15.75">
      <c r="A69" s="17">
        <v>64</v>
      </c>
      <c r="B69" s="13">
        <f t="shared" si="4"/>
        <v>0</v>
      </c>
      <c r="C69" s="4">
        <v>0</v>
      </c>
      <c r="D69" s="13">
        <f t="shared" si="5"/>
        <v>0</v>
      </c>
      <c r="E69" s="4">
        <v>0</v>
      </c>
      <c r="F69" s="15">
        <f t="shared" si="1"/>
        <v>0</v>
      </c>
      <c r="G69" s="21">
        <v>0.57</v>
      </c>
    </row>
    <row r="70" spans="1:7" ht="15.75">
      <c r="A70" s="17">
        <v>65</v>
      </c>
      <c r="B70" s="13">
        <f t="shared" si="4"/>
        <v>0</v>
      </c>
      <c r="C70" s="4">
        <v>0</v>
      </c>
      <c r="D70" s="13">
        <f t="shared" si="5"/>
        <v>1.9175544</v>
      </c>
      <c r="E70" s="4">
        <v>0.458</v>
      </c>
      <c r="F70" s="15">
        <f aca="true" t="shared" si="6" ref="F70:F133">E70-C70</f>
        <v>0.458</v>
      </c>
      <c r="G70" s="19"/>
    </row>
    <row r="71" spans="1:7" ht="15.75">
      <c r="A71" s="17">
        <v>66</v>
      </c>
      <c r="B71" s="13">
        <f t="shared" si="4"/>
        <v>39.488</v>
      </c>
      <c r="C71" s="4">
        <v>9.43154676602656</v>
      </c>
      <c r="D71" s="13">
        <f aca="true" t="shared" si="7" ref="D71:D134">E71*4.1868</f>
        <v>42.32</v>
      </c>
      <c r="E71" s="4">
        <v>10.107958345275629</v>
      </c>
      <c r="F71" s="15">
        <f t="shared" si="6"/>
        <v>0.6764115792490681</v>
      </c>
      <c r="G71" s="19"/>
    </row>
    <row r="72" spans="1:7" ht="15.75">
      <c r="A72" s="17">
        <v>67</v>
      </c>
      <c r="B72" s="13">
        <f t="shared" si="4"/>
        <v>23.101</v>
      </c>
      <c r="C72" s="4">
        <v>5.517579057991783</v>
      </c>
      <c r="D72" s="13">
        <f t="shared" si="7"/>
        <v>25.32</v>
      </c>
      <c r="E72" s="4">
        <v>6.047578102608197</v>
      </c>
      <c r="F72" s="15">
        <f t="shared" si="6"/>
        <v>0.5299990446164138</v>
      </c>
      <c r="G72" s="19"/>
    </row>
    <row r="73" spans="1:7" ht="15.75">
      <c r="A73" s="17">
        <v>68</v>
      </c>
      <c r="B73" s="13">
        <f t="shared" si="4"/>
        <v>0</v>
      </c>
      <c r="C73" s="4">
        <v>0</v>
      </c>
      <c r="D73" s="13">
        <f t="shared" si="7"/>
        <v>0</v>
      </c>
      <c r="E73" s="4">
        <v>0</v>
      </c>
      <c r="F73" s="15">
        <f t="shared" si="6"/>
        <v>0</v>
      </c>
      <c r="G73" s="21">
        <v>0.5984999999999999</v>
      </c>
    </row>
    <row r="74" spans="1:7" ht="15.75">
      <c r="A74" s="17">
        <v>69</v>
      </c>
      <c r="B74" s="13">
        <f t="shared" si="4"/>
        <v>35.846</v>
      </c>
      <c r="C74" s="4">
        <v>8.56167001050922</v>
      </c>
      <c r="D74" s="13">
        <f t="shared" si="7"/>
        <v>35.846</v>
      </c>
      <c r="E74" s="4">
        <v>8.56167001050922</v>
      </c>
      <c r="F74" s="15">
        <f t="shared" si="6"/>
        <v>0</v>
      </c>
      <c r="G74" s="21">
        <v>0.975</v>
      </c>
    </row>
    <row r="75" spans="1:7" ht="15.75">
      <c r="A75" s="17">
        <v>70</v>
      </c>
      <c r="B75" s="13">
        <f t="shared" si="4"/>
        <v>42.496</v>
      </c>
      <c r="C75" s="4">
        <v>10.149995223082069</v>
      </c>
      <c r="D75" s="13">
        <f t="shared" si="7"/>
        <v>44.881</v>
      </c>
      <c r="E75" s="4">
        <v>10.719642686538645</v>
      </c>
      <c r="F75" s="15">
        <f t="shared" si="6"/>
        <v>0.569647463456576</v>
      </c>
      <c r="G75" s="19"/>
    </row>
    <row r="76" spans="1:7" ht="15.75">
      <c r="A76" s="17">
        <v>71</v>
      </c>
      <c r="B76" s="13">
        <f t="shared" si="4"/>
        <v>64.641</v>
      </c>
      <c r="C76" s="4">
        <v>15.439237603897967</v>
      </c>
      <c r="D76" s="13">
        <f t="shared" si="7"/>
        <v>64.641</v>
      </c>
      <c r="E76" s="4">
        <v>15.439237603897967</v>
      </c>
      <c r="F76" s="15">
        <f t="shared" si="6"/>
        <v>0</v>
      </c>
      <c r="G76" s="21">
        <v>1.2614999999999998</v>
      </c>
    </row>
    <row r="77" spans="1:7" ht="15.75">
      <c r="A77" s="17">
        <v>72</v>
      </c>
      <c r="B77" s="13">
        <f t="shared" si="4"/>
        <v>114.227</v>
      </c>
      <c r="C77" s="4">
        <v>27.28265023406898</v>
      </c>
      <c r="D77" s="13">
        <f t="shared" si="7"/>
        <v>114.227</v>
      </c>
      <c r="E77" s="4">
        <v>27.28265023406898</v>
      </c>
      <c r="F77" s="15">
        <f t="shared" si="6"/>
        <v>0</v>
      </c>
      <c r="G77" s="21">
        <v>0.8985</v>
      </c>
    </row>
    <row r="78" spans="1:7" ht="15.75">
      <c r="A78" s="17">
        <v>73</v>
      </c>
      <c r="B78" s="13">
        <f t="shared" si="4"/>
        <v>20.532</v>
      </c>
      <c r="C78" s="4">
        <v>4.903983949555747</v>
      </c>
      <c r="D78" s="13">
        <f t="shared" si="7"/>
        <v>21.868</v>
      </c>
      <c r="E78" s="4">
        <v>5.223082067450081</v>
      </c>
      <c r="F78" s="15">
        <f t="shared" si="6"/>
        <v>0.31909811789433373</v>
      </c>
      <c r="G78" s="19"/>
    </row>
    <row r="79" spans="1:7" ht="15.75">
      <c r="A79" s="17">
        <v>74</v>
      </c>
      <c r="B79" s="13">
        <f t="shared" si="4"/>
        <v>32.569</v>
      </c>
      <c r="C79" s="4">
        <v>7.778972007260916</v>
      </c>
      <c r="D79" s="13">
        <f t="shared" si="7"/>
        <v>33.186</v>
      </c>
      <c r="E79" s="4">
        <v>7.926339925480081</v>
      </c>
      <c r="F79" s="15">
        <f t="shared" si="6"/>
        <v>0.14736791821916473</v>
      </c>
      <c r="G79" s="19"/>
    </row>
    <row r="80" spans="1:7" ht="15.75">
      <c r="A80" s="17">
        <v>75</v>
      </c>
      <c r="B80" s="13">
        <f t="shared" si="4"/>
        <v>26.115</v>
      </c>
      <c r="C80" s="4">
        <v>6.237460590427056</v>
      </c>
      <c r="D80" s="13">
        <f t="shared" si="7"/>
        <v>27.577</v>
      </c>
      <c r="E80" s="4">
        <v>6.586653291296456</v>
      </c>
      <c r="F80" s="15">
        <f t="shared" si="6"/>
        <v>0.34919270086940024</v>
      </c>
      <c r="G80" s="19"/>
    </row>
    <row r="81" spans="1:7" ht="15.75">
      <c r="A81" s="17">
        <v>76</v>
      </c>
      <c r="B81" s="13">
        <f t="shared" si="4"/>
        <v>12.918</v>
      </c>
      <c r="C81" s="4">
        <v>3.0854112926339923</v>
      </c>
      <c r="D81" s="13">
        <f t="shared" si="7"/>
        <v>12.924</v>
      </c>
      <c r="E81" s="4">
        <v>3.0868443680137574</v>
      </c>
      <c r="F81" s="15">
        <f t="shared" si="6"/>
        <v>0.0014330753797651141</v>
      </c>
      <c r="G81" s="21">
        <v>0.5955</v>
      </c>
    </row>
    <row r="82" spans="1:7" ht="15.75">
      <c r="A82" s="17">
        <v>77</v>
      </c>
      <c r="B82" s="13">
        <f t="shared" si="4"/>
        <v>62.018</v>
      </c>
      <c r="C82" s="4">
        <v>14.812744817044043</v>
      </c>
      <c r="D82" s="13">
        <f t="shared" si="7"/>
        <v>65.288</v>
      </c>
      <c r="E82" s="4">
        <v>15.593770899015954</v>
      </c>
      <c r="F82" s="15">
        <f t="shared" si="6"/>
        <v>0.7810260819719108</v>
      </c>
      <c r="G82" s="19"/>
    </row>
    <row r="83" spans="1:7" ht="15.75">
      <c r="A83" s="17">
        <v>78</v>
      </c>
      <c r="B83" s="13">
        <f t="shared" si="4"/>
        <v>42.526</v>
      </c>
      <c r="C83" s="4">
        <v>10.157160599980893</v>
      </c>
      <c r="D83" s="13">
        <f t="shared" si="7"/>
        <v>45.556</v>
      </c>
      <c r="E83" s="4">
        <v>10.880863666762204</v>
      </c>
      <c r="F83" s="15">
        <f t="shared" si="6"/>
        <v>0.7237030667813116</v>
      </c>
      <c r="G83" s="19"/>
    </row>
    <row r="84" spans="1:7" ht="15.75">
      <c r="A84" s="17">
        <v>79</v>
      </c>
      <c r="B84" s="13">
        <f t="shared" si="4"/>
        <v>1.372</v>
      </c>
      <c r="C84" s="4">
        <v>0.3276965701729245</v>
      </c>
      <c r="D84" s="13">
        <f t="shared" si="7"/>
        <v>1.38</v>
      </c>
      <c r="E84" s="4">
        <v>0.3296073373459444</v>
      </c>
      <c r="F84" s="15">
        <f t="shared" si="6"/>
        <v>0.0019107671730199116</v>
      </c>
      <c r="G84" s="21">
        <v>0.5415</v>
      </c>
    </row>
    <row r="85" spans="1:7" ht="15.75">
      <c r="A85" s="17">
        <v>80</v>
      </c>
      <c r="B85" s="13">
        <f t="shared" si="4"/>
        <v>84.2</v>
      </c>
      <c r="C85" s="4">
        <v>20.11082449603516</v>
      </c>
      <c r="D85" s="13">
        <f t="shared" si="7"/>
        <v>89.633</v>
      </c>
      <c r="E85" s="4">
        <v>21.408474252412343</v>
      </c>
      <c r="F85" s="15">
        <f t="shared" si="6"/>
        <v>1.297649756377183</v>
      </c>
      <c r="G85" s="19"/>
    </row>
    <row r="86" spans="1:7" ht="15.75">
      <c r="A86" s="17">
        <v>81</v>
      </c>
      <c r="B86" s="13">
        <f t="shared" si="4"/>
        <v>0.982</v>
      </c>
      <c r="C86" s="4">
        <v>0.23454667048820102</v>
      </c>
      <c r="D86" s="13">
        <f t="shared" si="7"/>
        <v>0.982</v>
      </c>
      <c r="E86" s="4">
        <v>0.23454667048820102</v>
      </c>
      <c r="F86" s="15">
        <f t="shared" si="6"/>
        <v>0</v>
      </c>
      <c r="G86" s="21">
        <v>0.8969999999999999</v>
      </c>
    </row>
    <row r="87" spans="1:7" ht="15.75">
      <c r="A87" s="17">
        <v>82</v>
      </c>
      <c r="B87" s="13">
        <f t="shared" si="4"/>
        <v>2.85</v>
      </c>
      <c r="C87" s="4">
        <v>0.6807108053883635</v>
      </c>
      <c r="D87" s="13">
        <f t="shared" si="7"/>
        <v>2.85</v>
      </c>
      <c r="E87" s="4">
        <v>0.6807108053883635</v>
      </c>
      <c r="F87" s="15">
        <f t="shared" si="6"/>
        <v>0</v>
      </c>
      <c r="G87" s="21">
        <v>0.5685</v>
      </c>
    </row>
    <row r="88" spans="1:7" ht="15.75">
      <c r="A88" s="17">
        <v>83</v>
      </c>
      <c r="B88" s="13">
        <f t="shared" si="4"/>
        <v>28.778</v>
      </c>
      <c r="C88" s="4">
        <v>6.873507213146078</v>
      </c>
      <c r="D88" s="13">
        <f t="shared" si="7"/>
        <v>30.2</v>
      </c>
      <c r="E88" s="4">
        <v>7.213146078150378</v>
      </c>
      <c r="F88" s="15">
        <f t="shared" si="6"/>
        <v>0.3396388650043001</v>
      </c>
      <c r="G88" s="19"/>
    </row>
    <row r="89" spans="1:7" ht="15.75">
      <c r="A89" s="17">
        <v>84</v>
      </c>
      <c r="B89" s="13">
        <f t="shared" si="4"/>
        <v>38.225484</v>
      </c>
      <c r="C89" s="4">
        <v>9.13</v>
      </c>
      <c r="D89" s="13">
        <f t="shared" si="7"/>
        <v>40.0299948</v>
      </c>
      <c r="E89" s="4">
        <v>9.561</v>
      </c>
      <c r="F89" s="15">
        <f t="shared" si="6"/>
        <v>0.43099999999999916</v>
      </c>
      <c r="G89" s="19"/>
    </row>
    <row r="90" spans="1:7" ht="15.75">
      <c r="A90" s="17">
        <v>85</v>
      </c>
      <c r="B90" s="13">
        <f t="shared" si="4"/>
        <v>36.258</v>
      </c>
      <c r="C90" s="4">
        <v>8.660074519919748</v>
      </c>
      <c r="D90" s="13">
        <f t="shared" si="7"/>
        <v>38.813</v>
      </c>
      <c r="E90" s="4">
        <v>9.270325785803001</v>
      </c>
      <c r="F90" s="15">
        <f t="shared" si="6"/>
        <v>0.6102512658832531</v>
      </c>
      <c r="G90" s="19"/>
    </row>
    <row r="91" spans="1:7" ht="15.75">
      <c r="A91" s="17">
        <v>86</v>
      </c>
      <c r="B91" s="13">
        <f t="shared" si="4"/>
        <v>8.441999999999998</v>
      </c>
      <c r="C91" s="4">
        <v>2.0163370593293206</v>
      </c>
      <c r="D91" s="13">
        <f t="shared" si="7"/>
        <v>11.186</v>
      </c>
      <c r="E91" s="4">
        <v>2.6717301996751694</v>
      </c>
      <c r="F91" s="15">
        <f t="shared" si="6"/>
        <v>0.6553931403458488</v>
      </c>
      <c r="G91" s="19"/>
    </row>
    <row r="92" spans="1:7" ht="15.75">
      <c r="A92" s="17">
        <v>87</v>
      </c>
      <c r="B92" s="13">
        <f t="shared" si="4"/>
        <v>34.898</v>
      </c>
      <c r="C92" s="4">
        <v>8.335244100506355</v>
      </c>
      <c r="D92" s="13">
        <f t="shared" si="7"/>
        <v>36.641999999999996</v>
      </c>
      <c r="E92" s="4">
        <v>8.751791344224706</v>
      </c>
      <c r="F92" s="15">
        <f t="shared" si="6"/>
        <v>0.4165472437183517</v>
      </c>
      <c r="G92" s="19"/>
    </row>
    <row r="93" spans="1:7" ht="15.75">
      <c r="A93" s="17">
        <v>88</v>
      </c>
      <c r="B93" s="13">
        <f t="shared" si="4"/>
        <v>0.83736</v>
      </c>
      <c r="C93" s="4">
        <v>0.2</v>
      </c>
      <c r="D93" s="13">
        <f t="shared" si="7"/>
        <v>2.93076</v>
      </c>
      <c r="E93" s="4">
        <v>0.7</v>
      </c>
      <c r="F93" s="15">
        <f t="shared" si="6"/>
        <v>0.49999999999999994</v>
      </c>
      <c r="G93" s="19"/>
    </row>
    <row r="94" spans="1:7" ht="15.75">
      <c r="A94" s="17">
        <v>89</v>
      </c>
      <c r="B94" s="13">
        <f t="shared" si="4"/>
        <v>42.328</v>
      </c>
      <c r="C94" s="4">
        <v>10.10986911244865</v>
      </c>
      <c r="D94" s="13">
        <f t="shared" si="7"/>
        <v>46.016</v>
      </c>
      <c r="E94" s="4">
        <v>10.990732779210854</v>
      </c>
      <c r="F94" s="15">
        <f t="shared" si="6"/>
        <v>0.8808636667622043</v>
      </c>
      <c r="G94" s="19"/>
    </row>
    <row r="95" spans="1:7" ht="15.75">
      <c r="A95" s="17">
        <v>90</v>
      </c>
      <c r="B95" s="13">
        <f t="shared" si="4"/>
        <v>42.59064168</v>
      </c>
      <c r="C95" s="4">
        <v>10.1726</v>
      </c>
      <c r="D95" s="13">
        <f t="shared" si="7"/>
        <v>47.26352916</v>
      </c>
      <c r="E95" s="4">
        <v>11.2887</v>
      </c>
      <c r="F95" s="15">
        <f t="shared" si="6"/>
        <v>1.1161000000000012</v>
      </c>
      <c r="G95" s="19"/>
    </row>
    <row r="96" spans="1:7" ht="15.75">
      <c r="A96" s="17">
        <v>91</v>
      </c>
      <c r="B96" s="13">
        <f t="shared" si="4"/>
        <v>0</v>
      </c>
      <c r="C96" s="4">
        <v>0</v>
      </c>
      <c r="D96" s="13">
        <f t="shared" si="7"/>
        <v>0</v>
      </c>
      <c r="E96" s="4">
        <v>0</v>
      </c>
      <c r="F96" s="15">
        <f t="shared" si="6"/>
        <v>0</v>
      </c>
      <c r="G96" s="21">
        <v>0.5685</v>
      </c>
    </row>
    <row r="97" spans="1:7" ht="15.75">
      <c r="A97" s="17">
        <v>92</v>
      </c>
      <c r="B97" s="13">
        <f t="shared" si="4"/>
        <v>7.526</v>
      </c>
      <c r="C97" s="4">
        <v>1.7975542180185344</v>
      </c>
      <c r="D97" s="13">
        <f t="shared" si="7"/>
        <v>7.651</v>
      </c>
      <c r="E97" s="4">
        <v>1.8274099550969714</v>
      </c>
      <c r="F97" s="15">
        <f t="shared" si="6"/>
        <v>0.029855737078436917</v>
      </c>
      <c r="G97" s="19"/>
    </row>
    <row r="98" spans="1:7" ht="15.75">
      <c r="A98" s="17">
        <v>93</v>
      </c>
      <c r="B98" s="13">
        <f t="shared" si="4"/>
        <v>42.168</v>
      </c>
      <c r="C98" s="4">
        <v>10.071653768988249</v>
      </c>
      <c r="D98" s="13">
        <f t="shared" si="7"/>
        <v>43.146</v>
      </c>
      <c r="E98" s="4">
        <v>10.30524505588994</v>
      </c>
      <c r="F98" s="15">
        <f t="shared" si="6"/>
        <v>0.23359128690169229</v>
      </c>
      <c r="G98" s="19"/>
    </row>
    <row r="99" spans="1:7" ht="15.75">
      <c r="A99" s="17">
        <v>94</v>
      </c>
      <c r="B99" s="13">
        <f t="shared" si="4"/>
        <v>0.798</v>
      </c>
      <c r="C99" s="4">
        <v>0.19059902550874178</v>
      </c>
      <c r="D99" s="13">
        <f t="shared" si="7"/>
        <v>0.798</v>
      </c>
      <c r="E99" s="4">
        <v>0.19059902550874178</v>
      </c>
      <c r="F99" s="15">
        <f t="shared" si="6"/>
        <v>0</v>
      </c>
      <c r="G99" s="21">
        <v>0.594</v>
      </c>
    </row>
    <row r="100" spans="1:7" ht="15.75">
      <c r="A100" s="17">
        <v>95</v>
      </c>
      <c r="B100" s="13">
        <f t="shared" si="4"/>
        <v>40.436</v>
      </c>
      <c r="C100" s="4">
        <v>9.657972676029425</v>
      </c>
      <c r="D100" s="13">
        <f t="shared" si="7"/>
        <v>42.812</v>
      </c>
      <c r="E100" s="4">
        <v>10.225470526416355</v>
      </c>
      <c r="F100" s="15">
        <f t="shared" si="6"/>
        <v>0.5674978503869301</v>
      </c>
      <c r="G100" s="19"/>
    </row>
    <row r="101" spans="1:7" ht="15.75">
      <c r="A101" s="17">
        <v>96</v>
      </c>
      <c r="B101" s="13">
        <f t="shared" si="4"/>
        <v>25.221</v>
      </c>
      <c r="C101" s="4">
        <v>6.0239323588420755</v>
      </c>
      <c r="D101" s="13">
        <f t="shared" si="7"/>
        <v>26.667</v>
      </c>
      <c r="E101" s="4">
        <v>6.369303525365435</v>
      </c>
      <c r="F101" s="15">
        <f t="shared" si="6"/>
        <v>0.34537116652335964</v>
      </c>
      <c r="G101" s="19"/>
    </row>
    <row r="102" spans="1:7" ht="15.75">
      <c r="A102" s="17">
        <v>97</v>
      </c>
      <c r="B102" s="13">
        <f t="shared" si="4"/>
        <v>72.905</v>
      </c>
      <c r="C102" s="4">
        <v>17.413060093627593</v>
      </c>
      <c r="D102" s="13">
        <f t="shared" si="7"/>
        <v>74.007</v>
      </c>
      <c r="E102" s="4">
        <v>17.676268271711095</v>
      </c>
      <c r="F102" s="15">
        <f t="shared" si="6"/>
        <v>0.2632081780835023</v>
      </c>
      <c r="G102" s="19"/>
    </row>
    <row r="103" spans="1:7" ht="15.75">
      <c r="A103" s="17">
        <v>98</v>
      </c>
      <c r="B103" s="13">
        <f t="shared" si="4"/>
        <v>25.3636344</v>
      </c>
      <c r="C103" s="4">
        <v>6.058</v>
      </c>
      <c r="D103" s="13">
        <f t="shared" si="7"/>
        <v>28.0389996</v>
      </c>
      <c r="E103" s="4">
        <v>6.697</v>
      </c>
      <c r="F103" s="15">
        <f t="shared" si="6"/>
        <v>0.6390000000000002</v>
      </c>
      <c r="G103" s="19"/>
    </row>
    <row r="104" spans="1:7" ht="15.75">
      <c r="A104" s="17">
        <v>99</v>
      </c>
      <c r="B104" s="13">
        <f t="shared" si="4"/>
        <v>0</v>
      </c>
      <c r="C104" s="4">
        <v>0</v>
      </c>
      <c r="D104" s="13">
        <f t="shared" si="7"/>
        <v>0</v>
      </c>
      <c r="E104" s="4">
        <v>0</v>
      </c>
      <c r="F104" s="15">
        <f t="shared" si="6"/>
        <v>0</v>
      </c>
      <c r="G104" s="20">
        <v>0.8985</v>
      </c>
    </row>
    <row r="105" spans="1:7" ht="15.75">
      <c r="A105" s="17">
        <v>100</v>
      </c>
      <c r="B105" s="13">
        <f t="shared" si="4"/>
        <v>12.9246516</v>
      </c>
      <c r="C105" s="4">
        <v>3.087</v>
      </c>
      <c r="D105" s="13">
        <f t="shared" si="7"/>
        <v>15.8595984</v>
      </c>
      <c r="E105" s="4">
        <v>3.788</v>
      </c>
      <c r="F105" s="15">
        <f t="shared" si="6"/>
        <v>0.7009999999999996</v>
      </c>
      <c r="G105" s="19"/>
    </row>
    <row r="106" spans="1:7" ht="15.75">
      <c r="A106" s="17">
        <v>101</v>
      </c>
      <c r="B106" s="13">
        <f t="shared" si="4"/>
        <v>8.197754399999999</v>
      </c>
      <c r="C106" s="4">
        <v>1.958</v>
      </c>
      <c r="D106" s="13">
        <f t="shared" si="7"/>
        <v>10.1822976</v>
      </c>
      <c r="E106" s="4">
        <v>2.432</v>
      </c>
      <c r="F106" s="15">
        <f t="shared" si="6"/>
        <v>0.474</v>
      </c>
      <c r="G106" s="19"/>
    </row>
    <row r="107" spans="1:7" ht="15.75">
      <c r="A107" s="17">
        <v>102</v>
      </c>
      <c r="B107" s="13">
        <f t="shared" si="4"/>
        <v>7.9549199999999995</v>
      </c>
      <c r="C107" s="4">
        <v>1.9</v>
      </c>
      <c r="D107" s="13">
        <f t="shared" si="7"/>
        <v>10.88568</v>
      </c>
      <c r="E107" s="4">
        <v>2.6</v>
      </c>
      <c r="F107" s="15">
        <f t="shared" si="6"/>
        <v>0.7000000000000002</v>
      </c>
      <c r="G107" s="19"/>
    </row>
    <row r="108" spans="1:7" ht="15.75">
      <c r="A108" s="17">
        <v>103</v>
      </c>
      <c r="B108" s="13">
        <f t="shared" si="4"/>
        <v>0</v>
      </c>
      <c r="C108" s="4">
        <v>0</v>
      </c>
      <c r="D108" s="13">
        <f t="shared" si="7"/>
        <v>0</v>
      </c>
      <c r="E108" s="4">
        <v>0</v>
      </c>
      <c r="F108" s="15">
        <f t="shared" si="6"/>
        <v>0</v>
      </c>
      <c r="G108" s="21">
        <v>0.597</v>
      </c>
    </row>
    <row r="109" spans="1:7" ht="15.75">
      <c r="A109" s="17">
        <v>104</v>
      </c>
      <c r="B109" s="13">
        <f t="shared" si="4"/>
        <v>38.481</v>
      </c>
      <c r="C109" s="4">
        <v>9.191028948122671</v>
      </c>
      <c r="D109" s="13">
        <f t="shared" si="7"/>
        <v>40.852</v>
      </c>
      <c r="E109" s="4">
        <v>9.757332569026463</v>
      </c>
      <c r="F109" s="15">
        <f t="shared" si="6"/>
        <v>0.5663036209037919</v>
      </c>
      <c r="G109" s="19"/>
    </row>
    <row r="110" spans="1:7" ht="15.75">
      <c r="A110" s="17">
        <v>105</v>
      </c>
      <c r="B110" s="13">
        <f t="shared" si="4"/>
        <v>0</v>
      </c>
      <c r="C110" s="4">
        <v>0</v>
      </c>
      <c r="D110" s="13">
        <f t="shared" si="7"/>
        <v>0</v>
      </c>
      <c r="E110" s="4">
        <v>0</v>
      </c>
      <c r="F110" s="15">
        <f t="shared" si="6"/>
        <v>0</v>
      </c>
      <c r="G110" s="21">
        <v>0.9705</v>
      </c>
    </row>
    <row r="111" spans="1:7" ht="15.75">
      <c r="A111" s="17">
        <v>106</v>
      </c>
      <c r="B111" s="13">
        <f t="shared" si="4"/>
        <v>3.794</v>
      </c>
      <c r="C111" s="4">
        <v>0.9061813318047196</v>
      </c>
      <c r="D111" s="13">
        <f t="shared" si="7"/>
        <v>4.366</v>
      </c>
      <c r="E111" s="4">
        <v>1.0428011846756473</v>
      </c>
      <c r="F111" s="15">
        <f t="shared" si="6"/>
        <v>0.1366198528709277</v>
      </c>
      <c r="G111" s="19"/>
    </row>
    <row r="112" spans="1:7" ht="15.75">
      <c r="A112" s="17">
        <v>107</v>
      </c>
      <c r="B112" s="13">
        <f t="shared" si="4"/>
        <v>0</v>
      </c>
      <c r="C112" s="4">
        <v>0</v>
      </c>
      <c r="D112" s="13">
        <f t="shared" si="7"/>
        <v>0</v>
      </c>
      <c r="E112" s="4">
        <v>0</v>
      </c>
      <c r="F112" s="15">
        <f t="shared" si="6"/>
        <v>0</v>
      </c>
      <c r="G112" s="20">
        <v>1.2539999999999998</v>
      </c>
    </row>
    <row r="113" spans="1:7" ht="15.75">
      <c r="A113" s="17">
        <v>108</v>
      </c>
      <c r="B113" s="13">
        <f t="shared" si="4"/>
        <v>2.0934</v>
      </c>
      <c r="C113" s="4">
        <v>0.5</v>
      </c>
      <c r="D113" s="13">
        <f t="shared" si="7"/>
        <v>2.93076</v>
      </c>
      <c r="E113" s="4">
        <v>0.7</v>
      </c>
      <c r="F113" s="15">
        <f t="shared" si="6"/>
        <v>0.19999999999999996</v>
      </c>
      <c r="G113" s="19"/>
    </row>
    <row r="114" spans="1:7" ht="15.75">
      <c r="A114" s="17">
        <v>109</v>
      </c>
      <c r="B114" s="13">
        <f t="shared" si="4"/>
        <v>1.729</v>
      </c>
      <c r="C114" s="4">
        <v>0.4129645552689405</v>
      </c>
      <c r="D114" s="13">
        <f t="shared" si="7"/>
        <v>1.729</v>
      </c>
      <c r="E114" s="4">
        <v>0.4129645552689405</v>
      </c>
      <c r="F114" s="15">
        <f t="shared" si="6"/>
        <v>0</v>
      </c>
      <c r="G114" s="21">
        <v>0.5685</v>
      </c>
    </row>
    <row r="115" spans="1:7" ht="15.75">
      <c r="A115" s="17">
        <v>110</v>
      </c>
      <c r="B115" s="13">
        <f t="shared" si="4"/>
        <v>43.464</v>
      </c>
      <c r="C115" s="4">
        <v>10.381198051017483</v>
      </c>
      <c r="D115" s="13">
        <f t="shared" si="7"/>
        <v>43.968</v>
      </c>
      <c r="E115" s="4">
        <v>10.501576382917742</v>
      </c>
      <c r="F115" s="15">
        <f t="shared" si="6"/>
        <v>0.12037833190025893</v>
      </c>
      <c r="G115" s="19"/>
    </row>
    <row r="116" spans="1:7" ht="15.75">
      <c r="A116" s="17">
        <v>111</v>
      </c>
      <c r="B116" s="13">
        <f t="shared" si="4"/>
        <v>0</v>
      </c>
      <c r="C116" s="4">
        <v>0</v>
      </c>
      <c r="D116" s="13">
        <f t="shared" si="7"/>
        <v>0</v>
      </c>
      <c r="E116" s="4">
        <v>0</v>
      </c>
      <c r="F116" s="15">
        <f t="shared" si="6"/>
        <v>0</v>
      </c>
      <c r="G116" s="20">
        <v>0.6585</v>
      </c>
    </row>
    <row r="117" spans="1:7" ht="15.75">
      <c r="A117" s="17">
        <v>112</v>
      </c>
      <c r="B117" s="13">
        <f t="shared" si="4"/>
        <v>33.898999999999994</v>
      </c>
      <c r="C117" s="4">
        <v>8.096637049775484</v>
      </c>
      <c r="D117" s="13">
        <f t="shared" si="7"/>
        <v>33.898999999999994</v>
      </c>
      <c r="E117" s="4">
        <v>8.096637049775484</v>
      </c>
      <c r="F117" s="15">
        <f t="shared" si="6"/>
        <v>0</v>
      </c>
      <c r="G117" s="21">
        <v>0.597</v>
      </c>
    </row>
    <row r="118" spans="1:7" ht="15.75">
      <c r="A118" s="17">
        <v>113</v>
      </c>
      <c r="B118" s="13">
        <f t="shared" si="4"/>
        <v>0.8</v>
      </c>
      <c r="C118" s="4">
        <v>0.19107671730199677</v>
      </c>
      <c r="D118" s="13">
        <f t="shared" si="7"/>
        <v>2.9140127999999996</v>
      </c>
      <c r="E118" s="4">
        <v>0.696</v>
      </c>
      <c r="F118" s="15">
        <f t="shared" si="6"/>
        <v>0.5049232826980032</v>
      </c>
      <c r="G118" s="19"/>
    </row>
    <row r="119" spans="1:7" ht="15.75">
      <c r="A119" s="17">
        <v>114</v>
      </c>
      <c r="B119" s="13">
        <f t="shared" si="4"/>
        <v>3.34944</v>
      </c>
      <c r="C119" s="4">
        <v>0.8</v>
      </c>
      <c r="D119" s="13">
        <f t="shared" si="7"/>
        <v>5.86152</v>
      </c>
      <c r="E119" s="4">
        <v>1.4</v>
      </c>
      <c r="F119" s="15">
        <f t="shared" si="6"/>
        <v>0.5999999999999999</v>
      </c>
      <c r="G119" s="19"/>
    </row>
    <row r="120" spans="1:7" ht="15.75">
      <c r="A120" s="17">
        <v>115</v>
      </c>
      <c r="B120" s="13">
        <f t="shared" si="4"/>
        <v>71.071</v>
      </c>
      <c r="C120" s="4">
        <v>16.975016719212764</v>
      </c>
      <c r="D120" s="13">
        <f t="shared" si="7"/>
        <v>73.124</v>
      </c>
      <c r="E120" s="4">
        <v>17.465367344989012</v>
      </c>
      <c r="F120" s="15">
        <f t="shared" si="6"/>
        <v>0.490350625776248</v>
      </c>
      <c r="G120" s="19"/>
    </row>
    <row r="121" spans="1:7" ht="15.75">
      <c r="A121" s="17">
        <v>116</v>
      </c>
      <c r="B121" s="13">
        <f aca="true" t="shared" si="8" ref="B121:B156">C121*4.1868</f>
        <v>30.61</v>
      </c>
      <c r="C121" s="4">
        <v>7.3110728957676505</v>
      </c>
      <c r="D121" s="13">
        <f t="shared" si="7"/>
        <v>35.358</v>
      </c>
      <c r="E121" s="4">
        <v>8.445113212955</v>
      </c>
      <c r="F121" s="15">
        <f t="shared" si="6"/>
        <v>1.1340403171873499</v>
      </c>
      <c r="G121" s="19"/>
    </row>
    <row r="122" spans="1:7" ht="15.75">
      <c r="A122" s="17">
        <v>117</v>
      </c>
      <c r="B122" s="13">
        <f t="shared" si="8"/>
        <v>4.547</v>
      </c>
      <c r="C122" s="4">
        <v>1.086032291965224</v>
      </c>
      <c r="D122" s="13">
        <f t="shared" si="7"/>
        <v>4.547</v>
      </c>
      <c r="E122" s="4">
        <v>1.086032291965224</v>
      </c>
      <c r="F122" s="15">
        <f t="shared" si="6"/>
        <v>0</v>
      </c>
      <c r="G122" s="21">
        <v>0.8985</v>
      </c>
    </row>
    <row r="123" spans="1:7" ht="15.75">
      <c r="A123" s="17">
        <v>118</v>
      </c>
      <c r="B123" s="13">
        <f t="shared" si="8"/>
        <v>0</v>
      </c>
      <c r="C123" s="4">
        <v>0</v>
      </c>
      <c r="D123" s="13">
        <f t="shared" si="7"/>
        <v>0</v>
      </c>
      <c r="E123" s="4">
        <v>0</v>
      </c>
      <c r="F123" s="15">
        <f t="shared" si="6"/>
        <v>0</v>
      </c>
      <c r="G123" s="21">
        <v>0.5655</v>
      </c>
    </row>
    <row r="124" spans="1:7" ht="15.75">
      <c r="A124" s="17">
        <v>119</v>
      </c>
      <c r="B124" s="13">
        <f t="shared" si="8"/>
        <v>0</v>
      </c>
      <c r="C124" s="4">
        <v>0</v>
      </c>
      <c r="D124" s="13">
        <f t="shared" si="7"/>
        <v>0</v>
      </c>
      <c r="E124" s="4">
        <v>0</v>
      </c>
      <c r="F124" s="15">
        <f t="shared" si="6"/>
        <v>0</v>
      </c>
      <c r="G124" s="21">
        <v>0.594</v>
      </c>
    </row>
    <row r="125" spans="1:7" ht="15.75">
      <c r="A125" s="17">
        <v>120</v>
      </c>
      <c r="B125" s="13">
        <f t="shared" si="8"/>
        <v>22.694</v>
      </c>
      <c r="C125" s="4">
        <v>5.420368778064393</v>
      </c>
      <c r="D125" s="13">
        <f t="shared" si="7"/>
        <v>23.999</v>
      </c>
      <c r="E125" s="4">
        <v>5.732062673163275</v>
      </c>
      <c r="F125" s="15">
        <f t="shared" si="6"/>
        <v>0.3116938950988821</v>
      </c>
      <c r="G125" s="19"/>
    </row>
    <row r="126" spans="1:7" ht="15.75">
      <c r="A126" s="17">
        <v>121</v>
      </c>
      <c r="B126" s="13">
        <f t="shared" si="8"/>
        <v>6.13</v>
      </c>
      <c r="C126" s="4">
        <v>1.4641253463265502</v>
      </c>
      <c r="D126" s="13">
        <f t="shared" si="7"/>
        <v>6.13</v>
      </c>
      <c r="E126" s="4">
        <v>1.4641253463265502</v>
      </c>
      <c r="F126" s="15">
        <f t="shared" si="6"/>
        <v>0</v>
      </c>
      <c r="G126" s="21">
        <v>0.597</v>
      </c>
    </row>
    <row r="127" spans="1:7" ht="15.75">
      <c r="A127" s="17">
        <v>122</v>
      </c>
      <c r="B127" s="13">
        <f t="shared" si="8"/>
        <v>17.454</v>
      </c>
      <c r="C127" s="4">
        <v>4.168816279736315</v>
      </c>
      <c r="D127" s="13">
        <f t="shared" si="7"/>
        <v>18.738</v>
      </c>
      <c r="E127" s="4">
        <v>4.475494411006019</v>
      </c>
      <c r="F127" s="15">
        <f t="shared" si="6"/>
        <v>0.3066781312697042</v>
      </c>
      <c r="G127" s="19"/>
    </row>
    <row r="128" spans="1:7" ht="15.75">
      <c r="A128" s="17">
        <v>123</v>
      </c>
      <c r="B128" s="13">
        <f t="shared" si="8"/>
        <v>0</v>
      </c>
      <c r="C128" s="4">
        <v>0</v>
      </c>
      <c r="D128" s="13">
        <f t="shared" si="7"/>
        <v>0</v>
      </c>
      <c r="E128" s="4">
        <v>0</v>
      </c>
      <c r="F128" s="15">
        <f t="shared" si="6"/>
        <v>0</v>
      </c>
      <c r="G128" s="21">
        <v>0.9735</v>
      </c>
    </row>
    <row r="129" spans="1:7" ht="15.75">
      <c r="A129" s="17">
        <v>124</v>
      </c>
      <c r="B129" s="13">
        <f t="shared" si="8"/>
        <v>11.107</v>
      </c>
      <c r="C129" s="4">
        <v>2.6528613738415974</v>
      </c>
      <c r="D129" s="13">
        <f t="shared" si="7"/>
        <v>11.198</v>
      </c>
      <c r="E129" s="4">
        <v>2.6745963504346997</v>
      </c>
      <c r="F129" s="15">
        <f t="shared" si="6"/>
        <v>0.021734976593102306</v>
      </c>
      <c r="G129" s="19"/>
    </row>
    <row r="130" spans="1:7" ht="15.75">
      <c r="A130" s="17">
        <v>125</v>
      </c>
      <c r="B130" s="13">
        <f t="shared" si="8"/>
        <v>1.209</v>
      </c>
      <c r="C130" s="4">
        <v>0.28876468902264263</v>
      </c>
      <c r="D130" s="13">
        <f t="shared" si="7"/>
        <v>1.7207747999999998</v>
      </c>
      <c r="E130" s="4">
        <v>0.411</v>
      </c>
      <c r="F130" s="15">
        <f t="shared" si="6"/>
        <v>0.12223531097735735</v>
      </c>
      <c r="G130" s="19"/>
    </row>
    <row r="131" spans="1:7" ht="15.75">
      <c r="A131" s="17">
        <v>126</v>
      </c>
      <c r="B131" s="13">
        <f t="shared" si="8"/>
        <v>0</v>
      </c>
      <c r="C131" s="4">
        <v>0</v>
      </c>
      <c r="D131" s="13">
        <f t="shared" si="7"/>
        <v>0</v>
      </c>
      <c r="E131" s="4">
        <v>0</v>
      </c>
      <c r="F131" s="15">
        <f t="shared" si="6"/>
        <v>0</v>
      </c>
      <c r="G131" s="21">
        <v>0.8969999999999999</v>
      </c>
    </row>
    <row r="132" spans="1:7" ht="15.75">
      <c r="A132" s="17">
        <v>127</v>
      </c>
      <c r="B132" s="13">
        <f t="shared" si="8"/>
        <v>3.504</v>
      </c>
      <c r="C132" s="4">
        <v>0.8369160217827458</v>
      </c>
      <c r="D132" s="13">
        <f t="shared" si="7"/>
        <v>3.5309999999999997</v>
      </c>
      <c r="E132" s="4">
        <v>0.8433648609916882</v>
      </c>
      <c r="F132" s="15">
        <f t="shared" si="6"/>
        <v>0.006448839208942347</v>
      </c>
      <c r="G132" s="19"/>
    </row>
    <row r="133" spans="1:7" ht="15.75">
      <c r="A133" s="17">
        <v>128</v>
      </c>
      <c r="B133" s="13">
        <f t="shared" si="8"/>
        <v>41.037</v>
      </c>
      <c r="C133" s="4">
        <v>9.801519059902551</v>
      </c>
      <c r="D133" s="13">
        <f t="shared" si="7"/>
        <v>43.256</v>
      </c>
      <c r="E133" s="4">
        <v>10.331518104518965</v>
      </c>
      <c r="F133" s="15">
        <f t="shared" si="6"/>
        <v>0.5299990446164138</v>
      </c>
      <c r="G133" s="19"/>
    </row>
    <row r="134" spans="1:7" ht="15.75">
      <c r="A134" s="17">
        <v>129</v>
      </c>
      <c r="B134" s="13">
        <f t="shared" si="8"/>
        <v>39.07</v>
      </c>
      <c r="C134" s="4">
        <v>9.331709181236267</v>
      </c>
      <c r="D134" s="13">
        <f t="shared" si="7"/>
        <v>39.127</v>
      </c>
      <c r="E134" s="4">
        <v>9.345323397344034</v>
      </c>
      <c r="F134" s="15">
        <f aca="true" t="shared" si="9" ref="F134:F157">E134-C134</f>
        <v>0.013614216107766808</v>
      </c>
      <c r="G134" s="19"/>
    </row>
    <row r="135" spans="1:7" ht="15.75">
      <c r="A135" s="17">
        <v>130</v>
      </c>
      <c r="B135" s="13">
        <f t="shared" si="8"/>
        <v>36.574</v>
      </c>
      <c r="C135" s="4">
        <v>8.735549823254036</v>
      </c>
      <c r="D135" s="13">
        <f aca="true" t="shared" si="10" ref="D135:D157">E135*4.1868</f>
        <v>36.574</v>
      </c>
      <c r="E135" s="4">
        <v>8.735549823254036</v>
      </c>
      <c r="F135" s="15">
        <f t="shared" si="9"/>
        <v>0</v>
      </c>
      <c r="G135" s="21">
        <v>0.5955</v>
      </c>
    </row>
    <row r="136" spans="1:7" ht="15.75">
      <c r="A136" s="17">
        <v>131</v>
      </c>
      <c r="B136" s="13">
        <f t="shared" si="8"/>
        <v>8.94</v>
      </c>
      <c r="C136" s="4">
        <v>2.1352823158498135</v>
      </c>
      <c r="D136" s="13">
        <f t="shared" si="10"/>
        <v>9.332</v>
      </c>
      <c r="E136" s="4">
        <v>2.2289099073277923</v>
      </c>
      <c r="F136" s="15">
        <f t="shared" si="9"/>
        <v>0.09362759147797872</v>
      </c>
      <c r="G136" s="19"/>
    </row>
    <row r="137" spans="1:7" ht="15.75">
      <c r="A137" s="17">
        <v>132</v>
      </c>
      <c r="B137" s="13">
        <f t="shared" si="8"/>
        <v>71.98399999999998</v>
      </c>
      <c r="C137" s="4">
        <v>17.193083022833665</v>
      </c>
      <c r="D137" s="13">
        <f t="shared" si="10"/>
        <v>76.555</v>
      </c>
      <c r="E137" s="4">
        <v>18.284847616317954</v>
      </c>
      <c r="F137" s="15">
        <f t="shared" si="9"/>
        <v>1.0917645934842888</v>
      </c>
      <c r="G137" s="19"/>
    </row>
    <row r="138" spans="1:7" ht="15.75">
      <c r="A138" s="17">
        <v>133</v>
      </c>
      <c r="B138" s="13">
        <f t="shared" si="8"/>
        <v>0</v>
      </c>
      <c r="C138" s="4">
        <v>0</v>
      </c>
      <c r="D138" s="13">
        <f t="shared" si="10"/>
        <v>0</v>
      </c>
      <c r="E138" s="4">
        <v>0</v>
      </c>
      <c r="F138" s="15">
        <f t="shared" si="9"/>
        <v>0</v>
      </c>
      <c r="G138" s="20">
        <v>0.5459999999999999</v>
      </c>
    </row>
    <row r="139" spans="1:7" ht="15.75">
      <c r="A139" s="17">
        <v>134</v>
      </c>
      <c r="B139" s="13">
        <f t="shared" si="8"/>
        <v>135.347</v>
      </c>
      <c r="C139" s="4">
        <v>32.32707557084169</v>
      </c>
      <c r="D139" s="13">
        <f t="shared" si="10"/>
        <v>139.218</v>
      </c>
      <c r="E139" s="4">
        <v>33.25164803668673</v>
      </c>
      <c r="F139" s="15">
        <f t="shared" si="9"/>
        <v>0.9245724658450385</v>
      </c>
      <c r="G139" s="19"/>
    </row>
    <row r="140" spans="1:7" ht="15.75">
      <c r="A140" s="17">
        <v>135</v>
      </c>
      <c r="B140" s="13">
        <f t="shared" si="8"/>
        <v>0</v>
      </c>
      <c r="C140" s="4">
        <v>0</v>
      </c>
      <c r="D140" s="13">
        <f t="shared" si="10"/>
        <v>0</v>
      </c>
      <c r="E140" s="4">
        <v>0</v>
      </c>
      <c r="F140" s="15">
        <f t="shared" si="9"/>
        <v>0</v>
      </c>
      <c r="G140" s="21">
        <v>0.8999999999999999</v>
      </c>
    </row>
    <row r="141" spans="1:7" ht="15.75">
      <c r="A141" s="17">
        <v>136</v>
      </c>
      <c r="B141" s="13">
        <f t="shared" si="8"/>
        <v>15.632</v>
      </c>
      <c r="C141" s="4">
        <v>3.7336390560810164</v>
      </c>
      <c r="D141" s="13">
        <f t="shared" si="10"/>
        <v>18.556</v>
      </c>
      <c r="E141" s="4">
        <v>4.432024457819815</v>
      </c>
      <c r="F141" s="15">
        <f t="shared" si="9"/>
        <v>0.6983854017387987</v>
      </c>
      <c r="G141" s="19"/>
    </row>
    <row r="142" spans="1:7" ht="15.75">
      <c r="A142" s="17">
        <v>137</v>
      </c>
      <c r="B142" s="13">
        <f t="shared" si="8"/>
        <v>0</v>
      </c>
      <c r="C142" s="4">
        <v>0</v>
      </c>
      <c r="D142" s="13">
        <f t="shared" si="10"/>
        <v>0</v>
      </c>
      <c r="E142" s="4">
        <v>0</v>
      </c>
      <c r="F142" s="15">
        <f t="shared" si="9"/>
        <v>0</v>
      </c>
      <c r="G142" s="21">
        <v>0.594</v>
      </c>
    </row>
    <row r="143" spans="1:7" ht="15.75">
      <c r="A143" s="17">
        <v>138</v>
      </c>
      <c r="B143" s="13">
        <f t="shared" si="8"/>
        <v>83.058</v>
      </c>
      <c r="C143" s="4">
        <v>19.83806248208656</v>
      </c>
      <c r="D143" s="13">
        <f t="shared" si="10"/>
        <v>86.03874</v>
      </c>
      <c r="E143" s="4">
        <f>20.561-0.011</f>
        <v>20.55</v>
      </c>
      <c r="F143" s="15">
        <f t="shared" si="9"/>
        <v>0.7119375179134408</v>
      </c>
      <c r="G143" s="19"/>
    </row>
    <row r="144" spans="1:7" ht="15.75">
      <c r="A144" s="17">
        <v>139</v>
      </c>
      <c r="B144" s="13">
        <f t="shared" si="8"/>
        <v>0</v>
      </c>
      <c r="C144" s="4">
        <v>0</v>
      </c>
      <c r="D144" s="13">
        <f t="shared" si="10"/>
        <v>0</v>
      </c>
      <c r="E144" s="4">
        <v>0</v>
      </c>
      <c r="F144" s="15">
        <f t="shared" si="9"/>
        <v>0</v>
      </c>
      <c r="G144" s="20">
        <v>0.594</v>
      </c>
    </row>
    <row r="145" spans="1:7" ht="15.75">
      <c r="A145" s="17">
        <v>140</v>
      </c>
      <c r="B145" s="13">
        <f t="shared" si="8"/>
        <v>10.495</v>
      </c>
      <c r="C145" s="4">
        <v>2.50668768510557</v>
      </c>
      <c r="D145" s="13">
        <f t="shared" si="10"/>
        <v>12.812</v>
      </c>
      <c r="E145" s="4">
        <v>3.060093627591478</v>
      </c>
      <c r="F145" s="15">
        <f t="shared" si="9"/>
        <v>0.5534059424859081</v>
      </c>
      <c r="G145" s="19"/>
    </row>
    <row r="146" spans="1:7" ht="15.75">
      <c r="A146" s="17">
        <v>141</v>
      </c>
      <c r="B146" s="13">
        <f t="shared" si="8"/>
        <v>42.918</v>
      </c>
      <c r="C146" s="4">
        <v>10.25078819145887</v>
      </c>
      <c r="D146" s="13">
        <f t="shared" si="10"/>
        <v>45.418</v>
      </c>
      <c r="E146" s="4">
        <v>10.84790293302761</v>
      </c>
      <c r="F146" s="15">
        <f t="shared" si="9"/>
        <v>0.5971147415687401</v>
      </c>
      <c r="G146" s="19"/>
    </row>
    <row r="147" spans="1:7" ht="15.75">
      <c r="A147" s="17">
        <v>142</v>
      </c>
      <c r="B147" s="13">
        <f t="shared" si="8"/>
        <v>48.187</v>
      </c>
      <c r="C147" s="4">
        <v>11.509267220789146</v>
      </c>
      <c r="D147" s="13">
        <f t="shared" si="10"/>
        <v>49.565</v>
      </c>
      <c r="E147" s="4">
        <v>11.838396866341837</v>
      </c>
      <c r="F147" s="15">
        <f t="shared" si="9"/>
        <v>0.3291296455526904</v>
      </c>
      <c r="G147" s="19"/>
    </row>
    <row r="148" spans="1:7" ht="15.75">
      <c r="A148" s="17">
        <v>143</v>
      </c>
      <c r="B148" s="13">
        <f t="shared" si="8"/>
        <v>32.653</v>
      </c>
      <c r="C148" s="4">
        <v>7.799035062577625</v>
      </c>
      <c r="D148" s="13">
        <f t="shared" si="10"/>
        <v>34.719</v>
      </c>
      <c r="E148" s="4">
        <v>8.292490685010032</v>
      </c>
      <c r="F148" s="15">
        <f t="shared" si="9"/>
        <v>0.4934556224324069</v>
      </c>
      <c r="G148" s="19"/>
    </row>
    <row r="149" spans="1:7" ht="15.75">
      <c r="A149" s="17">
        <v>144</v>
      </c>
      <c r="B149" s="13">
        <f t="shared" si="8"/>
        <v>42.417</v>
      </c>
      <c r="C149" s="4">
        <v>10.131126397248496</v>
      </c>
      <c r="D149" s="13">
        <f t="shared" si="10"/>
        <v>46.48</v>
      </c>
      <c r="E149" s="4">
        <v>11.10155727524601</v>
      </c>
      <c r="F149" s="15">
        <f t="shared" si="9"/>
        <v>0.970430877997515</v>
      </c>
      <c r="G149" s="19"/>
    </row>
    <row r="150" spans="1:7" ht="15.75">
      <c r="A150" s="17">
        <v>145</v>
      </c>
      <c r="B150" s="13">
        <f t="shared" si="8"/>
        <v>0</v>
      </c>
      <c r="C150" s="4">
        <v>0</v>
      </c>
      <c r="D150" s="13">
        <f t="shared" si="10"/>
        <v>0</v>
      </c>
      <c r="E150" s="4">
        <v>0</v>
      </c>
      <c r="F150" s="15">
        <f t="shared" si="9"/>
        <v>0</v>
      </c>
      <c r="G150" s="20">
        <v>0.567</v>
      </c>
    </row>
    <row r="151" spans="1:7" ht="15.75">
      <c r="A151" s="17">
        <v>146</v>
      </c>
      <c r="B151" s="13">
        <f t="shared" si="8"/>
        <v>36.007</v>
      </c>
      <c r="C151" s="4">
        <v>8.600124199866245</v>
      </c>
      <c r="D151" s="13">
        <f t="shared" si="10"/>
        <v>38.4892524</v>
      </c>
      <c r="E151" s="4">
        <v>9.193</v>
      </c>
      <c r="F151" s="15">
        <f t="shared" si="9"/>
        <v>0.5928758001337542</v>
      </c>
      <c r="G151" s="21"/>
    </row>
    <row r="152" spans="1:7" ht="15.75">
      <c r="A152" s="17">
        <v>147</v>
      </c>
      <c r="B152" s="13">
        <f t="shared" si="8"/>
        <v>0</v>
      </c>
      <c r="C152" s="4">
        <v>0</v>
      </c>
      <c r="D152" s="13">
        <f t="shared" si="10"/>
        <v>0</v>
      </c>
      <c r="E152" s="4">
        <v>0</v>
      </c>
      <c r="F152" s="15">
        <f t="shared" si="9"/>
        <v>0</v>
      </c>
      <c r="G152" s="20">
        <v>0.6585</v>
      </c>
    </row>
    <row r="153" spans="1:7" ht="15.75">
      <c r="A153" s="17">
        <v>148</v>
      </c>
      <c r="B153" s="13">
        <f t="shared" si="8"/>
        <v>11.628</v>
      </c>
      <c r="C153" s="4">
        <v>2.777300085984523</v>
      </c>
      <c r="D153" s="13">
        <f t="shared" si="10"/>
        <v>11.628</v>
      </c>
      <c r="E153" s="4">
        <v>2.777300085984523</v>
      </c>
      <c r="F153" s="15">
        <f t="shared" si="9"/>
        <v>0</v>
      </c>
      <c r="G153" s="21">
        <v>0.5925</v>
      </c>
    </row>
    <row r="154" spans="1:7" ht="15.75">
      <c r="A154" s="17">
        <v>149</v>
      </c>
      <c r="B154" s="13">
        <f t="shared" si="8"/>
        <v>7.982</v>
      </c>
      <c r="C154" s="4">
        <v>1.9064679468806727</v>
      </c>
      <c r="D154" s="13">
        <f t="shared" si="10"/>
        <v>8.009</v>
      </c>
      <c r="E154" s="4">
        <v>1.912916786089615</v>
      </c>
      <c r="F154" s="15">
        <f t="shared" si="9"/>
        <v>0.006448839208942347</v>
      </c>
      <c r="G154" s="19"/>
    </row>
    <row r="155" spans="1:7" ht="15.75">
      <c r="A155" s="17">
        <v>150</v>
      </c>
      <c r="B155" s="13">
        <f t="shared" si="8"/>
        <v>18.281</v>
      </c>
      <c r="C155" s="4">
        <v>4.366341836247253</v>
      </c>
      <c r="D155" s="13">
        <f t="shared" si="10"/>
        <v>18.281</v>
      </c>
      <c r="E155" s="4">
        <v>4.366341836247253</v>
      </c>
      <c r="F155" s="15">
        <f t="shared" si="9"/>
        <v>0</v>
      </c>
      <c r="G155" s="21">
        <v>0.972</v>
      </c>
    </row>
    <row r="156" spans="1:7" ht="15.75">
      <c r="A156" s="17">
        <v>151</v>
      </c>
      <c r="B156" s="13">
        <f t="shared" si="8"/>
        <v>33.456</v>
      </c>
      <c r="C156" s="4">
        <v>7.990828317569505</v>
      </c>
      <c r="D156" s="13">
        <f t="shared" si="10"/>
        <v>35.511</v>
      </c>
      <c r="E156" s="4">
        <v>8.481656635139009</v>
      </c>
      <c r="F156" s="15">
        <f t="shared" si="9"/>
        <v>0.4908283175695036</v>
      </c>
      <c r="G156" s="19"/>
    </row>
    <row r="157" spans="1:7" ht="15.75">
      <c r="A157" s="17">
        <v>152</v>
      </c>
      <c r="B157" s="12">
        <f>C157*4.1868</f>
        <v>79.472</v>
      </c>
      <c r="C157" s="4">
        <v>18.981561096780357</v>
      </c>
      <c r="D157" s="13">
        <f t="shared" si="10"/>
        <v>83.489</v>
      </c>
      <c r="E157" s="4">
        <v>19.94100506353301</v>
      </c>
      <c r="F157" s="15">
        <f t="shared" si="9"/>
        <v>0.9594439667526515</v>
      </c>
      <c r="G157" s="18"/>
    </row>
    <row r="158" spans="1:9" ht="15.75">
      <c r="A158" s="5" t="s">
        <v>4</v>
      </c>
      <c r="B158" s="6"/>
      <c r="C158" s="7"/>
      <c r="D158" s="7"/>
      <c r="E158" s="7"/>
      <c r="F158" s="28">
        <f>SUM(F6:G157)</f>
        <v>91.40083003725996</v>
      </c>
      <c r="G158" s="28"/>
      <c r="I158" s="36"/>
    </row>
    <row r="159" spans="1:7" ht="15.75">
      <c r="A159" s="5" t="s">
        <v>5</v>
      </c>
      <c r="B159" s="9"/>
      <c r="C159" s="14">
        <v>1003.241</v>
      </c>
      <c r="D159" s="9"/>
      <c r="E159" s="14">
        <v>1105.683</v>
      </c>
      <c r="F159" s="29">
        <f>E159-C159+F160</f>
        <v>103.09100000000001</v>
      </c>
      <c r="G159" s="29"/>
    </row>
    <row r="160" spans="1:7" ht="15.75">
      <c r="A160" s="5" t="s">
        <v>13</v>
      </c>
      <c r="B160" s="5"/>
      <c r="C160" s="6"/>
      <c r="D160" s="6"/>
      <c r="E160" s="8"/>
      <c r="F160" s="29">
        <v>0.649</v>
      </c>
      <c r="G160" s="29"/>
    </row>
    <row r="161" spans="1:7" ht="18.75" customHeight="1">
      <c r="A161" s="9" t="s">
        <v>6</v>
      </c>
      <c r="B161" s="22"/>
      <c r="C161" s="23"/>
      <c r="D161" s="23"/>
      <c r="E161" s="24"/>
      <c r="F161" s="28">
        <f>F159-F158</f>
        <v>11.690169962740043</v>
      </c>
      <c r="G161" s="28"/>
    </row>
    <row r="162" spans="1:7" ht="15.75">
      <c r="A162" s="26" t="s">
        <v>7</v>
      </c>
      <c r="B162" s="26"/>
      <c r="C162" s="26"/>
      <c r="D162" s="26"/>
      <c r="E162" s="26"/>
      <c r="F162" s="27">
        <f>F161/7536.2</f>
        <v>0.0015512021924497816</v>
      </c>
      <c r="G162" s="27"/>
    </row>
    <row r="163" spans="1:6" ht="15.75">
      <c r="A163" s="1"/>
      <c r="B163" s="1"/>
      <c r="C163" s="1"/>
      <c r="D163" s="1"/>
      <c r="E163" s="1"/>
      <c r="F163" s="1"/>
    </row>
    <row r="164" spans="1:6" ht="15.75">
      <c r="A164" s="1"/>
      <c r="B164" s="1"/>
      <c r="C164" s="1"/>
      <c r="D164" s="1"/>
      <c r="E164" s="1"/>
      <c r="F164" s="1"/>
    </row>
    <row r="165" spans="1:6" ht="15.75">
      <c r="A165" s="1"/>
      <c r="B165" s="1"/>
      <c r="C165" s="1"/>
      <c r="D165" s="1"/>
      <c r="E165" s="1"/>
      <c r="F165" s="1"/>
    </row>
    <row r="166" spans="1:6" ht="15.75">
      <c r="A166" s="1"/>
      <c r="B166" s="1"/>
      <c r="C166" s="1"/>
      <c r="D166" s="1"/>
      <c r="E166" s="1"/>
      <c r="F166" s="1"/>
    </row>
    <row r="167" spans="1:6" ht="15.75">
      <c r="A167" s="1"/>
      <c r="B167" s="1"/>
      <c r="C167" s="1"/>
      <c r="D167" s="1"/>
      <c r="E167" s="1"/>
      <c r="F167" s="1"/>
    </row>
    <row r="168" spans="1:6" ht="15.75">
      <c r="A168" s="1"/>
      <c r="B168" s="1"/>
      <c r="C168" s="1"/>
      <c r="D168" s="1"/>
      <c r="E168" s="1"/>
      <c r="F168" s="1"/>
    </row>
    <row r="169" spans="1:6" ht="15.75">
      <c r="A169" s="1"/>
      <c r="B169" s="1"/>
      <c r="C169" s="1"/>
      <c r="D169" s="1"/>
      <c r="E169" s="1"/>
      <c r="F169" s="1"/>
    </row>
    <row r="170" spans="1:6" ht="15.75">
      <c r="A170" s="1"/>
      <c r="B170" s="1"/>
      <c r="C170" s="1"/>
      <c r="D170" s="1"/>
      <c r="E170" s="1"/>
      <c r="F170" s="1"/>
    </row>
    <row r="171" spans="1:6" ht="15.75">
      <c r="A171" s="1"/>
      <c r="B171" s="1"/>
      <c r="C171" s="1"/>
      <c r="D171" s="1"/>
      <c r="E171" s="1"/>
      <c r="F171" s="1"/>
    </row>
    <row r="172" spans="1:6" ht="15.75">
      <c r="A172" s="1"/>
      <c r="B172" s="1"/>
      <c r="C172" s="1"/>
      <c r="D172" s="1"/>
      <c r="E172" s="1"/>
      <c r="F172" s="1"/>
    </row>
    <row r="173" spans="1:6" ht="15.75">
      <c r="A173" s="1"/>
      <c r="B173" s="1"/>
      <c r="C173" s="1"/>
      <c r="D173" s="1"/>
      <c r="E173" s="1"/>
      <c r="F173" s="1"/>
    </row>
    <row r="174" spans="1:6" ht="15.75">
      <c r="A174" s="1"/>
      <c r="B174" s="1"/>
      <c r="C174" s="1"/>
      <c r="D174" s="1"/>
      <c r="E174" s="1"/>
      <c r="F174" s="1"/>
    </row>
    <row r="175" spans="1:6" ht="15.75">
      <c r="A175" s="1"/>
      <c r="B175" s="1"/>
      <c r="C175" s="1"/>
      <c r="D175" s="1"/>
      <c r="E175" s="1"/>
      <c r="F175" s="1"/>
    </row>
    <row r="176" spans="1:6" ht="15.75">
      <c r="A176" s="1"/>
      <c r="B176" s="1"/>
      <c r="C176" s="1"/>
      <c r="D176" s="1"/>
      <c r="E176" s="1"/>
      <c r="F176" s="1"/>
    </row>
    <row r="177" spans="1:6" ht="15.75">
      <c r="A177" s="1"/>
      <c r="B177" s="1"/>
      <c r="C177" s="1"/>
      <c r="D177" s="1"/>
      <c r="E177" s="1"/>
      <c r="F177" s="1"/>
    </row>
    <row r="178" spans="1:6" ht="15.75">
      <c r="A178" s="1"/>
      <c r="B178" s="1"/>
      <c r="C178" s="1"/>
      <c r="D178" s="1"/>
      <c r="E178" s="1"/>
      <c r="F178" s="1"/>
    </row>
    <row r="179" spans="1:6" ht="15.75">
      <c r="A179" s="1"/>
      <c r="B179" s="1"/>
      <c r="C179" s="1"/>
      <c r="D179" s="1"/>
      <c r="E179" s="1"/>
      <c r="F179" s="1"/>
    </row>
    <row r="180" spans="1:6" ht="15.75">
      <c r="A180" s="1"/>
      <c r="B180" s="1"/>
      <c r="C180" s="1"/>
      <c r="D180" s="1"/>
      <c r="E180" s="1"/>
      <c r="F180" s="1"/>
    </row>
    <row r="181" spans="1:6" ht="15.75">
      <c r="A181" s="1"/>
      <c r="B181" s="1"/>
      <c r="C181" s="1"/>
      <c r="D181" s="1"/>
      <c r="E181" s="1"/>
      <c r="F181" s="1"/>
    </row>
    <row r="182" spans="1:6" ht="15.75">
      <c r="A182" s="1"/>
      <c r="B182" s="1"/>
      <c r="C182" s="1"/>
      <c r="D182" s="1"/>
      <c r="E182" s="1"/>
      <c r="F182" s="1"/>
    </row>
    <row r="183" spans="1:6" ht="15.75">
      <c r="A183" s="1"/>
      <c r="B183" s="1"/>
      <c r="C183" s="1"/>
      <c r="D183" s="1"/>
      <c r="E183" s="1"/>
      <c r="F183" s="1"/>
    </row>
    <row r="184" spans="1:6" ht="15.75">
      <c r="A184" s="1"/>
      <c r="B184" s="1"/>
      <c r="C184" s="1"/>
      <c r="D184" s="1"/>
      <c r="E184" s="1"/>
      <c r="F184" s="1"/>
    </row>
    <row r="185" spans="1:6" ht="15.75">
      <c r="A185" s="1"/>
      <c r="B185" s="1"/>
      <c r="C185" s="1"/>
      <c r="D185" s="1"/>
      <c r="E185" s="1"/>
      <c r="F185" s="1"/>
    </row>
    <row r="186" spans="1:6" ht="15.75">
      <c r="A186" s="1"/>
      <c r="B186" s="1"/>
      <c r="C186" s="1"/>
      <c r="D186" s="1"/>
      <c r="E186" s="1"/>
      <c r="F186" s="1"/>
    </row>
    <row r="187" spans="1:6" ht="15.75">
      <c r="A187" s="1"/>
      <c r="B187" s="1"/>
      <c r="C187" s="1"/>
      <c r="D187" s="1"/>
      <c r="E187" s="1"/>
      <c r="F187" s="1"/>
    </row>
    <row r="188" spans="1:6" ht="15.75">
      <c r="A188" s="1"/>
      <c r="B188" s="1"/>
      <c r="C188" s="1"/>
      <c r="D188" s="1"/>
      <c r="E188" s="1"/>
      <c r="F188" s="1"/>
    </row>
    <row r="189" spans="1:6" ht="15.75">
      <c r="A189" s="1"/>
      <c r="B189" s="1"/>
      <c r="C189" s="1"/>
      <c r="D189" s="1"/>
      <c r="E189" s="1"/>
      <c r="F189" s="1"/>
    </row>
    <row r="190" spans="1:6" ht="15.75">
      <c r="A190" s="1"/>
      <c r="B190" s="1"/>
      <c r="C190" s="1"/>
      <c r="D190" s="1"/>
      <c r="E190" s="1"/>
      <c r="F190" s="1"/>
    </row>
    <row r="191" spans="1:6" ht="15.75">
      <c r="A191" s="1"/>
      <c r="B191" s="1"/>
      <c r="C191" s="1"/>
      <c r="D191" s="1"/>
      <c r="E191" s="1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</sheetData>
  <sheetProtection/>
  <mergeCells count="16">
    <mergeCell ref="B3:C3"/>
    <mergeCell ref="D3:E3"/>
    <mergeCell ref="F3:F5"/>
    <mergeCell ref="G3:G5"/>
    <mergeCell ref="B5:C5"/>
    <mergeCell ref="D5:E5"/>
    <mergeCell ref="B161:E161"/>
    <mergeCell ref="A1:F1"/>
    <mergeCell ref="A162:E162"/>
    <mergeCell ref="F162:G162"/>
    <mergeCell ref="F158:G158"/>
    <mergeCell ref="F159:G159"/>
    <mergeCell ref="F161:G161"/>
    <mergeCell ref="A2:A5"/>
    <mergeCell ref="B2:G2"/>
    <mergeCell ref="F160:G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2019-03-19T08:29:21Z</dcterms:modified>
  <cp:category/>
  <cp:version/>
  <cp:contentType/>
  <cp:contentStatus/>
</cp:coreProperties>
</file>