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<sst xmlns="http://schemas.openxmlformats.org/spreadsheetml/2006/main" count="19" uniqueCount="18">
  <si>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</si>
  <si>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</si>
  <si>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</si>
  <si>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</si>
  <si>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</si>
  <si>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</si>
  <si>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</si>
  <si>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</si>
  <si>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</si>
  <si>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</si>
  <si>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</si>
  <si>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</si>
  <si>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</si>
  <si>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</si>
  <si>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</si>
  <si>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26.12.2018.  0:00:00</t>
  </si>
  <si>
    <t>27.01.2019. 0:00:00</t>
  </si>
  <si>
    <t>Показания приборов учета отопления за ЯНВАРЬ  2019 г по адресу: г.Белгород ул.Макаренко д.26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</si>
</sst>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  <numFmt numFmtId="187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2" xfId="0" applyNumberFormat="1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0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180" fontId="40" fillId="33" borderId="11" xfId="0" applyNumberFormat="1" applyFont="1" applyFill="1" applyBorder="1" applyAlignment="1">
      <alignment horizontal="center" vertical="center" wrapText="1"/>
    </xf>
    <xf numFmtId="180" fontId="40" fillId="33" borderId="13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4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4" fillId="0" borderId="0" xfId="0" applyNumberFormat="1" applyFont="1" applyAlignment="1">
      <alignment/>
    </xf>
    <xf numFmtId="185" fontId="42" fillId="34" borderId="15" xfId="0" applyNumberFormat="1" applyFont="1" applyFill="1" applyBorder="1" applyAlignment="1">
      <alignment horizontal="center"/>
    </xf>
    <xf numFmtId="185" fontId="42" fillId="35" borderId="15" xfId="0" applyNumberFormat="1" applyFont="1" applyFill="1" applyBorder="1" applyAlignment="1">
      <alignment horizontal="center"/>
    </xf>
    <xf numFmtId="185" fontId="42" fillId="36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4;%202019%20&#1075;\&#1052;&#1072;&#1082;&#1072;&#1088;&#1077;&#1085;&#1082;&#1086;-&#1064;&#1091;&#1084;&#1080;&#1083;&#1086;&#1074;&#1072;%202019%20&#1075;\&#1071;&#1085;&#1074;&#1072;&#1088;&#1100;%2019%20&#1075;\&#1064;&#1091;&#1084;&#1080;&#1083;&#1086;&#1074;&#1072;-&#1052;&#1072;&#1082;&#1072;&#1088;&#1077;&#1085;&#1082;&#1086;%20&#1103;&#1085;&#1074;&#1072;&#1088;&#1100;%202019%20&#1075;,&#1087;&#1086;%20&#1089;&#1095;&#1077;&#1090;&#1095;.(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перерасчет ноя.,дек.18 г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6" sqref="O26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4.8515625" style="0" customWidth="1"/>
    <col min="4" max="4" width="13.42187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8515625" style="33" customWidth="1"/>
    <col min="9" max="9" width="18.140625" style="0" customWidth="1"/>
  </cols>
  <sheetData>
    <row r="1" spans="1:7" ht="42" customHeight="1">
      <c r="A1" s="28" t="s">
        <v>17</v>
      </c>
      <c r="B1" s="28"/>
      <c r="C1" s="28"/>
      <c r="D1" s="28"/>
      <c r="E1" s="28"/>
      <c r="F1" s="28"/>
      <c r="G1" s="28"/>
    </row>
    <row r="2" spans="1:8" ht="17.25" customHeight="1">
      <c r="A2" s="21" t="s">
        <v>0</v>
      </c>
      <c r="B2" s="21" t="s">
        <v>1</v>
      </c>
      <c r="C2" s="32" t="s">
        <v>10</v>
      </c>
      <c r="D2" s="32"/>
      <c r="E2" s="32"/>
      <c r="F2" s="32"/>
      <c r="G2" s="32"/>
      <c r="H2" s="32"/>
    </row>
    <row r="3" spans="1:8" ht="16.5" customHeight="1">
      <c r="A3" s="21"/>
      <c r="B3" s="21"/>
      <c r="C3" s="20" t="s">
        <v>2</v>
      </c>
      <c r="D3" s="20"/>
      <c r="E3" s="20" t="s">
        <v>3</v>
      </c>
      <c r="F3" s="20"/>
      <c r="G3" s="21" t="s">
        <v>4</v>
      </c>
      <c r="H3" s="22" t="s">
        <v>9</v>
      </c>
    </row>
    <row r="4" spans="1:8" ht="18.75" customHeight="1">
      <c r="A4" s="21"/>
      <c r="B4" s="21"/>
      <c r="C4" s="14" t="s">
        <v>11</v>
      </c>
      <c r="D4" s="3" t="s">
        <v>12</v>
      </c>
      <c r="E4" s="3" t="s">
        <v>13</v>
      </c>
      <c r="F4" s="3" t="s">
        <v>12</v>
      </c>
      <c r="G4" s="21"/>
      <c r="H4" s="22"/>
    </row>
    <row r="5" spans="1:8" ht="17.25" customHeight="1">
      <c r="A5" s="21"/>
      <c r="B5" s="21"/>
      <c r="C5" s="23" t="s">
        <v>15</v>
      </c>
      <c r="D5" s="24"/>
      <c r="E5" s="23" t="s">
        <v>16</v>
      </c>
      <c r="F5" s="24"/>
      <c r="G5" s="21"/>
      <c r="H5" s="22"/>
    </row>
    <row r="6" spans="1:10" ht="15.75">
      <c r="A6" s="2" t="str">
        <f>'[1]Лист1'!$C$9</f>
        <v>1</v>
      </c>
      <c r="B6" s="2" t="str">
        <f>'[1]Лист1'!$D$15</f>
        <v>57-14782</v>
      </c>
      <c r="C6" s="16">
        <f aca="true" t="shared" si="0" ref="C6:C37">D6*4.1868</f>
        <v>11.299</v>
      </c>
      <c r="D6" s="4">
        <v>2.6987197859940766</v>
      </c>
      <c r="E6" s="15">
        <f>F6*4.1868</f>
        <v>12.621000000000002</v>
      </c>
      <c r="F6" s="4">
        <v>3.0144740613356267</v>
      </c>
      <c r="G6" s="15">
        <f aca="true" t="shared" si="1" ref="G6:G69">F6-D6</f>
        <v>0.3157542753415501</v>
      </c>
      <c r="H6" s="34"/>
      <c r="I6" s="9"/>
      <c r="J6" s="9"/>
    </row>
    <row r="7" spans="1:10" ht="15.75">
      <c r="A7" s="2" t="str">
        <f>'[65]Лист1'!$C$9</f>
        <v>2</v>
      </c>
      <c r="B7" s="2" t="str">
        <f>'[65]Лист1'!$D$15</f>
        <v>57-14376</v>
      </c>
      <c r="C7" s="16">
        <f t="shared" si="0"/>
        <v>91.435</v>
      </c>
      <c r="D7" s="4">
        <v>21.838874558135092</v>
      </c>
      <c r="E7" s="16">
        <f aca="true" t="shared" si="2" ref="E7:E55">F7*4.1868</f>
        <v>99.19</v>
      </c>
      <c r="F7" s="4">
        <v>23.69112448648132</v>
      </c>
      <c r="G7" s="18">
        <f t="shared" si="1"/>
        <v>1.8522499283462288</v>
      </c>
      <c r="H7" s="34"/>
      <c r="I7" s="9"/>
      <c r="J7" s="9"/>
    </row>
    <row r="8" spans="1:10" ht="15.75">
      <c r="A8" s="2" t="str">
        <f>'[76]Лист1'!$C$9</f>
        <v>3</v>
      </c>
      <c r="B8" s="2" t="str">
        <f>'[76]Лист1'!$D$15</f>
        <v>57-14166</v>
      </c>
      <c r="C8" s="16">
        <f t="shared" si="0"/>
        <v>7.642584719999999</v>
      </c>
      <c r="D8" s="4">
        <v>1.8254</v>
      </c>
      <c r="E8" s="16">
        <f t="shared" si="2"/>
        <v>13.300207559999999</v>
      </c>
      <c r="F8" s="4">
        <v>3.1767</v>
      </c>
      <c r="G8" s="18">
        <f t="shared" si="1"/>
        <v>1.3513</v>
      </c>
      <c r="H8" s="34"/>
      <c r="I8" s="9"/>
      <c r="J8" s="9"/>
    </row>
    <row r="9" spans="1:10" ht="15.75">
      <c r="A9" s="2" t="str">
        <f>'[86]Лист1'!$C$9</f>
        <v>4</v>
      </c>
      <c r="B9" s="2" t="str">
        <f>'[86]Лист1'!$D$15</f>
        <v>57-14288</v>
      </c>
      <c r="C9" s="16">
        <f t="shared" si="0"/>
        <v>8.309</v>
      </c>
      <c r="D9" s="4">
        <v>1.9845705550778636</v>
      </c>
      <c r="E9" s="16">
        <f t="shared" si="2"/>
        <v>9.168</v>
      </c>
      <c r="F9" s="4">
        <v>2.1897391802808825</v>
      </c>
      <c r="G9" s="18">
        <f t="shared" si="1"/>
        <v>0.20516862520301893</v>
      </c>
      <c r="H9" s="34"/>
      <c r="I9" s="9"/>
      <c r="J9" s="9"/>
    </row>
    <row r="10" spans="1:10" ht="15.75">
      <c r="A10" s="2" t="str">
        <f>'[97]Лист1'!$C$9</f>
        <v>5</v>
      </c>
      <c r="B10" s="2" t="str">
        <f>'[97]Лист1'!$D$15</f>
        <v>57-14184</v>
      </c>
      <c r="C10" s="16">
        <f t="shared" si="0"/>
        <v>64.81</v>
      </c>
      <c r="D10" s="4">
        <v>15.479602560428013</v>
      </c>
      <c r="E10" s="16">
        <f t="shared" si="2"/>
        <v>68.932</v>
      </c>
      <c r="F10" s="4">
        <v>16.46412534632655</v>
      </c>
      <c r="G10" s="18">
        <f t="shared" si="1"/>
        <v>0.9845227858985375</v>
      </c>
      <c r="H10" s="34"/>
      <c r="I10" s="9"/>
      <c r="J10" s="9"/>
    </row>
    <row r="11" spans="1:10" ht="15.75">
      <c r="A11" s="2" t="str">
        <f>'[108]Лист1'!$C$9</f>
        <v>6</v>
      </c>
      <c r="B11" s="2" t="str">
        <f>'[108]Лист1'!$D$15</f>
        <v>57-14214</v>
      </c>
      <c r="C11" s="16">
        <f t="shared" si="0"/>
        <v>50.923</v>
      </c>
      <c r="D11" s="4">
        <v>12.162749593961976</v>
      </c>
      <c r="E11" s="16">
        <f t="shared" si="2"/>
        <v>56.599</v>
      </c>
      <c r="F11" s="4">
        <v>13.518438903219643</v>
      </c>
      <c r="G11" s="18">
        <f t="shared" si="1"/>
        <v>1.3556893092576665</v>
      </c>
      <c r="H11" s="34"/>
      <c r="I11" s="9"/>
      <c r="J11" s="9"/>
    </row>
    <row r="12" spans="1:10" ht="15.75">
      <c r="A12" s="2" t="str">
        <f>'[119]Лист1'!$C$9</f>
        <v>7</v>
      </c>
      <c r="B12" s="2" t="str">
        <f>'[119]Лист1'!$D$15</f>
        <v>57-14406</v>
      </c>
      <c r="C12" s="16">
        <f t="shared" si="0"/>
        <v>0</v>
      </c>
      <c r="D12" s="4">
        <v>0</v>
      </c>
      <c r="E12" s="16">
        <f t="shared" si="2"/>
        <v>0</v>
      </c>
      <c r="F12" s="4">
        <v>0</v>
      </c>
      <c r="G12" s="18">
        <f t="shared" si="1"/>
        <v>0</v>
      </c>
      <c r="H12" s="35">
        <v>0.5459999999999999</v>
      </c>
      <c r="I12" s="9"/>
      <c r="J12" s="9"/>
    </row>
    <row r="13" spans="1:10" ht="15.75">
      <c r="A13" s="2" t="str">
        <f>'[129]Лист1'!$C$9</f>
        <v>8</v>
      </c>
      <c r="B13" s="2" t="str">
        <f>'[129]Лист1'!$D$15</f>
        <v>57-14824</v>
      </c>
      <c r="C13" s="16">
        <f t="shared" si="0"/>
        <v>0</v>
      </c>
      <c r="D13" s="4">
        <v>0</v>
      </c>
      <c r="E13" s="16">
        <f t="shared" si="2"/>
        <v>0</v>
      </c>
      <c r="F13" s="4">
        <v>0</v>
      </c>
      <c r="G13" s="18">
        <f t="shared" si="1"/>
        <v>0</v>
      </c>
      <c r="H13" s="36">
        <v>1.2614999999999998</v>
      </c>
      <c r="I13" s="9"/>
      <c r="J13" s="9"/>
    </row>
    <row r="14" spans="1:10" ht="15.75">
      <c r="A14" s="2" t="str">
        <f>'[140]Лист1'!$C$9</f>
        <v>9</v>
      </c>
      <c r="B14" s="2" t="str">
        <f>'[140]Лист1'!$D$15</f>
        <v>57-14778</v>
      </c>
      <c r="C14" s="16">
        <f t="shared" si="0"/>
        <v>0.78041952</v>
      </c>
      <c r="D14" s="4">
        <v>0.1864</v>
      </c>
      <c r="E14" s="16">
        <f t="shared" si="2"/>
        <v>6.69888</v>
      </c>
      <c r="F14" s="4">
        <v>1.6</v>
      </c>
      <c r="G14" s="18">
        <f t="shared" si="1"/>
        <v>1.4136000000000002</v>
      </c>
      <c r="H14" s="34"/>
      <c r="I14" s="9"/>
      <c r="J14" s="9"/>
    </row>
    <row r="15" spans="1:10" ht="15.75">
      <c r="A15" s="2" t="str">
        <f>'[2]Лист1'!$C$9</f>
        <v>10</v>
      </c>
      <c r="B15" s="2" t="str">
        <f>'[2]Лист1'!$D$15</f>
        <v>57-14482</v>
      </c>
      <c r="C15" s="16">
        <f t="shared" si="0"/>
        <v>0</v>
      </c>
      <c r="D15" s="4">
        <v>0</v>
      </c>
      <c r="E15" s="16">
        <f t="shared" si="2"/>
        <v>0</v>
      </c>
      <c r="F15" s="4">
        <v>0</v>
      </c>
      <c r="G15" s="18">
        <f t="shared" si="1"/>
        <v>0</v>
      </c>
      <c r="H15" s="35">
        <v>0.567</v>
      </c>
      <c r="I15" s="9"/>
      <c r="J15" s="9"/>
    </row>
    <row r="16" spans="1:10" ht="15.75">
      <c r="A16" s="2" t="str">
        <f>'[13]Лист1'!$C$9</f>
        <v>11</v>
      </c>
      <c r="B16" s="2" t="str">
        <f>'[13]Лист1'!$D$15</f>
        <v>57-14726</v>
      </c>
      <c r="C16" s="16">
        <f t="shared" si="0"/>
        <v>48.98</v>
      </c>
      <c r="D16" s="4">
        <v>11.69867201681475</v>
      </c>
      <c r="E16" s="16">
        <f t="shared" si="2"/>
        <v>52.26</v>
      </c>
      <c r="F16" s="4">
        <v>12.482086557752938</v>
      </c>
      <c r="G16" s="18">
        <f t="shared" si="1"/>
        <v>0.7834145409381872</v>
      </c>
      <c r="H16" s="34"/>
      <c r="I16" s="9"/>
      <c r="J16" s="9"/>
    </row>
    <row r="17" spans="1:10" ht="15.75">
      <c r="A17" s="2" t="str">
        <f>'[24]Лист1'!$C$9</f>
        <v>12</v>
      </c>
      <c r="B17" s="2" t="str">
        <f>'[24]Лист1'!$D$15</f>
        <v>57-14540</v>
      </c>
      <c r="C17" s="16">
        <f t="shared" si="0"/>
        <v>34.367</v>
      </c>
      <c r="D17" s="4">
        <v>8.208416929397153</v>
      </c>
      <c r="E17" s="16">
        <f t="shared" si="2"/>
        <v>36.23</v>
      </c>
      <c r="F17" s="4">
        <v>8.653386834814178</v>
      </c>
      <c r="G17" s="18">
        <f t="shared" si="1"/>
        <v>0.4449699054170253</v>
      </c>
      <c r="H17" s="34"/>
      <c r="I17" s="9"/>
      <c r="J17" s="9"/>
    </row>
    <row r="18" spans="1:10" ht="15.75">
      <c r="A18" s="2" t="str">
        <f>'[35]Лист1'!$C$9</f>
        <v>13</v>
      </c>
      <c r="B18" s="2" t="str">
        <f>'[35]Лист1'!$D$15</f>
        <v>57-14478</v>
      </c>
      <c r="C18" s="16">
        <f t="shared" si="0"/>
        <v>93.52</v>
      </c>
      <c r="D18" s="4">
        <v>22.33686825260342</v>
      </c>
      <c r="E18" s="16">
        <f t="shared" si="2"/>
        <v>98.36099999999999</v>
      </c>
      <c r="F18" s="4">
        <v>23.493121238177128</v>
      </c>
      <c r="G18" s="18">
        <f t="shared" si="1"/>
        <v>1.1562529855737083</v>
      </c>
      <c r="H18" s="34"/>
      <c r="I18" s="9"/>
      <c r="J18" s="9"/>
    </row>
    <row r="19" spans="1:10" ht="15.75">
      <c r="A19" s="2" t="str">
        <f>'[46]Лист1'!$C$9</f>
        <v>14</v>
      </c>
      <c r="B19" s="2" t="str">
        <f>'[46]Лист1'!$D$15</f>
        <v>57-14384</v>
      </c>
      <c r="C19" s="16">
        <f t="shared" si="0"/>
        <v>0</v>
      </c>
      <c r="D19" s="4">
        <v>0</v>
      </c>
      <c r="E19" s="16">
        <f t="shared" si="2"/>
        <v>0</v>
      </c>
      <c r="F19" s="4">
        <v>0</v>
      </c>
      <c r="G19" s="18">
        <f t="shared" si="1"/>
        <v>0</v>
      </c>
      <c r="H19" s="36">
        <v>0.597</v>
      </c>
      <c r="I19" s="9"/>
      <c r="J19" s="9"/>
    </row>
    <row r="20" spans="1:10" ht="15.75">
      <c r="A20" s="2" t="str">
        <f>'[57]Лист1'!$C$9</f>
        <v>15</v>
      </c>
      <c r="B20" s="2" t="str">
        <f>'[57]Лист1'!$D$15</f>
        <v>57-14266</v>
      </c>
      <c r="C20" s="16">
        <f t="shared" si="0"/>
        <v>52.282</v>
      </c>
      <c r="D20" s="4">
        <v>12.487341167478743</v>
      </c>
      <c r="E20" s="16">
        <f t="shared" si="2"/>
        <v>57.645</v>
      </c>
      <c r="F20" s="4">
        <v>13.768271711092005</v>
      </c>
      <c r="G20" s="18">
        <f t="shared" si="1"/>
        <v>1.2809305436132625</v>
      </c>
      <c r="H20" s="34"/>
      <c r="I20" s="9"/>
      <c r="J20" s="9"/>
    </row>
    <row r="21" spans="1:10" ht="15.75">
      <c r="A21" s="2" t="str">
        <f>'[61]Лист1'!$C$9</f>
        <v>16</v>
      </c>
      <c r="B21" s="2" t="str">
        <f>'[61]Лист1'!$D$15</f>
        <v>57-14212</v>
      </c>
      <c r="C21" s="16">
        <f t="shared" si="0"/>
        <v>14.981</v>
      </c>
      <c r="D21" s="4">
        <v>3.5781503773765166</v>
      </c>
      <c r="E21" s="16">
        <f t="shared" si="2"/>
        <v>17.489</v>
      </c>
      <c r="F21" s="4">
        <v>4.177175886118277</v>
      </c>
      <c r="G21" s="18">
        <f t="shared" si="1"/>
        <v>0.59902550874176</v>
      </c>
      <c r="H21" s="34"/>
      <c r="I21" s="9"/>
      <c r="J21" s="9"/>
    </row>
    <row r="22" spans="1:10" ht="15.75">
      <c r="A22" s="2" t="str">
        <f>'[62]Лист1'!$C$9</f>
        <v>17</v>
      </c>
      <c r="B22" s="2" t="str">
        <f>'[62]Лист1'!$D$15</f>
        <v>57-14148</v>
      </c>
      <c r="C22" s="16">
        <f t="shared" si="0"/>
        <v>63.467</v>
      </c>
      <c r="D22" s="4">
        <v>15.158832521257285</v>
      </c>
      <c r="E22" s="16">
        <f t="shared" si="2"/>
        <v>67.759</v>
      </c>
      <c r="F22" s="4">
        <v>16.1839591095825</v>
      </c>
      <c r="G22" s="18">
        <f t="shared" si="1"/>
        <v>1.0251265883252145</v>
      </c>
      <c r="H22" s="34"/>
      <c r="I22" s="9"/>
      <c r="J22" s="9"/>
    </row>
    <row r="23" spans="1:10" ht="15.75">
      <c r="A23" s="2" t="str">
        <f>'[63]Лист1'!$C$9</f>
        <v>18</v>
      </c>
      <c r="B23" s="2" t="str">
        <f>'[63]Лист1'!$D$15</f>
        <v>57-14298</v>
      </c>
      <c r="C23" s="16">
        <f t="shared" si="0"/>
        <v>0</v>
      </c>
      <c r="D23" s="4">
        <v>0</v>
      </c>
      <c r="E23" s="16">
        <f t="shared" si="2"/>
        <v>0</v>
      </c>
      <c r="F23" s="4">
        <v>0</v>
      </c>
      <c r="G23" s="18">
        <f t="shared" si="1"/>
        <v>0</v>
      </c>
      <c r="H23" s="36">
        <v>0.8955</v>
      </c>
      <c r="I23" s="9"/>
      <c r="J23" s="9"/>
    </row>
    <row r="24" spans="1:10" ht="15.75">
      <c r="A24" s="2" t="str">
        <f>'[64]Лист1'!$C$9</f>
        <v>19</v>
      </c>
      <c r="B24" s="2" t="str">
        <f>'[64]Лист1'!$D$15</f>
        <v>57-14210</v>
      </c>
      <c r="C24" s="16">
        <f t="shared" si="0"/>
        <v>42.197</v>
      </c>
      <c r="D24" s="4">
        <v>10.078580299990447</v>
      </c>
      <c r="E24" s="16">
        <f t="shared" si="2"/>
        <v>46.454</v>
      </c>
      <c r="F24" s="4">
        <v>11.095347281933696</v>
      </c>
      <c r="G24" s="18">
        <f t="shared" si="1"/>
        <v>1.016766981943249</v>
      </c>
      <c r="H24" s="34"/>
      <c r="I24" s="9"/>
      <c r="J24" s="9"/>
    </row>
    <row r="25" spans="1:10" ht="15.75">
      <c r="A25" s="2" t="str">
        <f>'[66]Лист1'!$C$9</f>
        <v>20</v>
      </c>
      <c r="B25" s="2" t="str">
        <f>'[66]Лист1'!$D$15</f>
        <v>57-14562</v>
      </c>
      <c r="C25" s="16">
        <f t="shared" si="0"/>
        <v>8.902</v>
      </c>
      <c r="D25" s="4">
        <v>2.1262061717779686</v>
      </c>
      <c r="E25" s="16">
        <f t="shared" si="2"/>
        <v>9.733</v>
      </c>
      <c r="F25" s="4">
        <v>2.324687111875418</v>
      </c>
      <c r="G25" s="18">
        <f t="shared" si="1"/>
        <v>0.19848094009744965</v>
      </c>
      <c r="H25" s="34"/>
      <c r="I25" s="9"/>
      <c r="J25" s="9"/>
    </row>
    <row r="26" spans="1:10" ht="15.75">
      <c r="A26" s="2" t="str">
        <f>'[67]Лист1'!$C$9</f>
        <v>21</v>
      </c>
      <c r="B26" s="2" t="str">
        <f>'[67]Лист1'!$D$15</f>
        <v>57-14598</v>
      </c>
      <c r="C26" s="16">
        <f t="shared" si="0"/>
        <v>0</v>
      </c>
      <c r="D26" s="4">
        <v>0</v>
      </c>
      <c r="E26" s="16">
        <f t="shared" si="2"/>
        <v>0</v>
      </c>
      <c r="F26" s="4">
        <v>0</v>
      </c>
      <c r="G26" s="18">
        <f t="shared" si="1"/>
        <v>0</v>
      </c>
      <c r="H26" s="35">
        <v>0.6569999999999999</v>
      </c>
      <c r="I26" s="9"/>
      <c r="J26" s="9"/>
    </row>
    <row r="27" spans="1:10" ht="15.75">
      <c r="A27" s="2" t="str">
        <f>'[68]Лист1'!$C$9</f>
        <v>22</v>
      </c>
      <c r="B27" s="2" t="str">
        <f>'[68]Лист1'!$D$15</f>
        <v>57-11772</v>
      </c>
      <c r="C27" s="16">
        <f t="shared" si="0"/>
        <v>28.214</v>
      </c>
      <c r="D27" s="4">
        <v>6.73879812744817</v>
      </c>
      <c r="E27" s="16">
        <f t="shared" si="2"/>
        <v>33.024</v>
      </c>
      <c r="F27" s="4">
        <v>7.887646890226426</v>
      </c>
      <c r="G27" s="18">
        <f t="shared" si="1"/>
        <v>1.1488487627782558</v>
      </c>
      <c r="H27" s="34"/>
      <c r="I27" s="9"/>
      <c r="J27" s="9"/>
    </row>
    <row r="28" spans="1:10" ht="15.75">
      <c r="A28" s="2" t="str">
        <f>'[69]Лист1'!$C$9</f>
        <v>23</v>
      </c>
      <c r="B28" s="2" t="str">
        <f>'[69]Лист1'!$D$15</f>
        <v>57-14332</v>
      </c>
      <c r="C28" s="16">
        <f t="shared" si="0"/>
        <v>0</v>
      </c>
      <c r="D28" s="4">
        <v>0</v>
      </c>
      <c r="E28" s="16">
        <f t="shared" si="2"/>
        <v>0</v>
      </c>
      <c r="F28" s="4">
        <v>0</v>
      </c>
      <c r="G28" s="18">
        <f t="shared" si="1"/>
        <v>0</v>
      </c>
      <c r="H28" s="36">
        <v>0.594</v>
      </c>
      <c r="I28" s="9"/>
      <c r="J28" s="9"/>
    </row>
    <row r="29" spans="1:10" ht="15.75">
      <c r="A29" s="2" t="str">
        <f>'[70]Лист1'!$C$9</f>
        <v>24</v>
      </c>
      <c r="B29" s="2" t="str">
        <f>'[70]Лист1'!$D$15</f>
        <v>57-14536</v>
      </c>
      <c r="C29" s="16">
        <f t="shared" si="0"/>
        <v>7.306</v>
      </c>
      <c r="D29" s="4">
        <v>1.7450081207604855</v>
      </c>
      <c r="E29" s="16">
        <f t="shared" si="2"/>
        <v>12.218</v>
      </c>
      <c r="F29" s="4">
        <v>2.9182191649947455</v>
      </c>
      <c r="G29" s="18">
        <f t="shared" si="1"/>
        <v>1.17321104423426</v>
      </c>
      <c r="H29" s="34"/>
      <c r="I29" s="9"/>
      <c r="J29" s="9"/>
    </row>
    <row r="30" spans="1:10" ht="15.75">
      <c r="A30" s="2" t="str">
        <f>'[71]Лист1'!$C$9</f>
        <v>25</v>
      </c>
      <c r="B30" s="2" t="str">
        <f>'[71]Лист1'!$D$15</f>
        <v>57-14276</v>
      </c>
      <c r="C30" s="16">
        <f t="shared" si="0"/>
        <v>13.985</v>
      </c>
      <c r="D30" s="4">
        <v>3.340259864335531</v>
      </c>
      <c r="E30" s="16">
        <f t="shared" si="2"/>
        <v>14.639</v>
      </c>
      <c r="F30" s="4">
        <v>3.496465080729913</v>
      </c>
      <c r="G30" s="18">
        <f t="shared" si="1"/>
        <v>0.15620521639438234</v>
      </c>
      <c r="H30" s="34"/>
      <c r="I30" s="9"/>
      <c r="J30" s="9"/>
    </row>
    <row r="31" spans="1:10" ht="15.75">
      <c r="A31" s="2" t="str">
        <f>'[72]Лист1'!$C$9</f>
        <v>26</v>
      </c>
      <c r="B31" s="2" t="str">
        <f>'[72]Лист1'!$D$15</f>
        <v>57-14600</v>
      </c>
      <c r="C31" s="16">
        <f t="shared" si="0"/>
        <v>0</v>
      </c>
      <c r="D31" s="4">
        <v>0</v>
      </c>
      <c r="E31" s="16">
        <f t="shared" si="2"/>
        <v>0</v>
      </c>
      <c r="F31" s="4">
        <v>0</v>
      </c>
      <c r="G31" s="18">
        <f t="shared" si="1"/>
        <v>0</v>
      </c>
      <c r="H31" s="36">
        <v>1.2539999999999998</v>
      </c>
      <c r="I31" s="9"/>
      <c r="J31" s="9"/>
    </row>
    <row r="32" spans="1:10" ht="15.75">
      <c r="A32" s="2" t="str">
        <f>'[73]Лист1'!$C$9</f>
        <v>27</v>
      </c>
      <c r="B32" s="2" t="str">
        <f>'[73]Лист1'!$D$15</f>
        <v>57-14328</v>
      </c>
      <c r="C32" s="16">
        <f t="shared" si="0"/>
        <v>56.279</v>
      </c>
      <c r="D32" s="4">
        <v>13.442008216298845</v>
      </c>
      <c r="E32" s="16">
        <f t="shared" si="2"/>
        <v>62.133</v>
      </c>
      <c r="F32" s="4">
        <v>14.840212095156206</v>
      </c>
      <c r="G32" s="18">
        <f t="shared" si="1"/>
        <v>1.3982038788573607</v>
      </c>
      <c r="H32" s="34"/>
      <c r="I32" s="9"/>
      <c r="J32" s="9"/>
    </row>
    <row r="33" spans="1:10" ht="15.75">
      <c r="A33" s="2" t="str">
        <f>'[74]Лист1'!$C$9</f>
        <v>28</v>
      </c>
      <c r="B33" s="2" t="str">
        <f>'[74]Лист1'!$D$15</f>
        <v>57-14466</v>
      </c>
      <c r="C33" s="16">
        <f t="shared" si="0"/>
        <v>47.237</v>
      </c>
      <c r="D33" s="4">
        <v>11.282363618993026</v>
      </c>
      <c r="E33" s="16">
        <f t="shared" si="2"/>
        <v>52.044</v>
      </c>
      <c r="F33" s="4">
        <v>12.430495844081399</v>
      </c>
      <c r="G33" s="18">
        <f t="shared" si="1"/>
        <v>1.1481322250883732</v>
      </c>
      <c r="H33" s="34"/>
      <c r="I33" s="9"/>
      <c r="J33" s="9"/>
    </row>
    <row r="34" spans="1:10" ht="15.75">
      <c r="A34" s="2" t="str">
        <f>'[75]Лист1'!$C$9</f>
        <v>29</v>
      </c>
      <c r="B34" s="2" t="str">
        <f>'[75]Лист1'!$D$15</f>
        <v>57-14220</v>
      </c>
      <c r="C34" s="16">
        <f t="shared" si="0"/>
        <v>21.068</v>
      </c>
      <c r="D34" s="4">
        <v>5.032005350148085</v>
      </c>
      <c r="E34" s="16">
        <f t="shared" si="2"/>
        <v>21.068</v>
      </c>
      <c r="F34" s="4">
        <v>5.032005350148085</v>
      </c>
      <c r="G34" s="18">
        <f t="shared" si="1"/>
        <v>0</v>
      </c>
      <c r="H34" s="36">
        <v>0.594</v>
      </c>
      <c r="I34" s="9"/>
      <c r="J34" s="9"/>
    </row>
    <row r="35" spans="1:10" ht="15.75">
      <c r="A35" s="2" t="str">
        <f>'[77]Лист1'!$C$9</f>
        <v>30</v>
      </c>
      <c r="B35" s="2" t="str">
        <f>'[77]Лист1'!$D$15</f>
        <v>57-14240</v>
      </c>
      <c r="C35" s="16">
        <f t="shared" si="0"/>
        <v>3.023</v>
      </c>
      <c r="D35" s="4">
        <v>0.7220311455049203</v>
      </c>
      <c r="E35" s="16">
        <f t="shared" si="2"/>
        <v>3.023</v>
      </c>
      <c r="F35" s="4">
        <v>0.7220311455049203</v>
      </c>
      <c r="G35" s="18">
        <f t="shared" si="1"/>
        <v>0</v>
      </c>
      <c r="H35" s="36">
        <v>0.6569999999999999</v>
      </c>
      <c r="I35" s="9"/>
      <c r="J35" s="9"/>
    </row>
    <row r="36" spans="1:10" ht="15.75">
      <c r="A36" s="2" t="str">
        <f>'[78]Лист1'!$C$9</f>
        <v>31</v>
      </c>
      <c r="B36" s="2" t="str">
        <f>'[78]Лист1'!$D$15</f>
        <v>57-14416</v>
      </c>
      <c r="C36" s="16">
        <f t="shared" si="0"/>
        <v>1.803</v>
      </c>
      <c r="D36" s="4">
        <v>0.43063915161937516</v>
      </c>
      <c r="E36" s="16">
        <f t="shared" si="2"/>
        <v>1.803</v>
      </c>
      <c r="F36" s="4">
        <v>0.43063915161937516</v>
      </c>
      <c r="G36" s="18">
        <f t="shared" si="1"/>
        <v>0</v>
      </c>
      <c r="H36" s="36">
        <v>0.5955</v>
      </c>
      <c r="I36" s="9"/>
      <c r="J36" s="9"/>
    </row>
    <row r="37" spans="1:10" ht="15.75">
      <c r="A37" s="2" t="str">
        <f>'[79]Лист1'!$C$9</f>
        <v>32</v>
      </c>
      <c r="B37" s="2" t="str">
        <f>'[79]Лист1'!$D$15</f>
        <v>57-14126</v>
      </c>
      <c r="C37" s="16">
        <f t="shared" si="0"/>
        <v>15.049</v>
      </c>
      <c r="D37" s="4">
        <v>3.5943918983471863</v>
      </c>
      <c r="E37" s="16">
        <f t="shared" si="2"/>
        <v>15.049</v>
      </c>
      <c r="F37" s="4">
        <v>3.5943918983471863</v>
      </c>
      <c r="G37" s="18">
        <f t="shared" si="1"/>
        <v>0</v>
      </c>
      <c r="H37" s="36">
        <v>0.594</v>
      </c>
      <c r="I37" s="9"/>
      <c r="J37" s="9"/>
    </row>
    <row r="38" spans="1:10" ht="15.75">
      <c r="A38" s="2" t="str">
        <f>'[80]Лист1'!$C$9</f>
        <v>33</v>
      </c>
      <c r="B38" s="2" t="str">
        <f>'[80]Лист1'!$D$15</f>
        <v>57-14280</v>
      </c>
      <c r="C38" s="16">
        <f aca="true" t="shared" si="3" ref="C38:C55">D38*4.1868</f>
        <v>29.306</v>
      </c>
      <c r="D38" s="4">
        <v>6.999617846565396</v>
      </c>
      <c r="E38" s="16">
        <f t="shared" si="2"/>
        <v>32.942</v>
      </c>
      <c r="F38" s="4">
        <v>7.868061526702972</v>
      </c>
      <c r="G38" s="18">
        <f t="shared" si="1"/>
        <v>0.8684436801375757</v>
      </c>
      <c r="H38" s="34"/>
      <c r="I38" s="9"/>
      <c r="J38" s="9"/>
    </row>
    <row r="39" spans="1:10" ht="15.75">
      <c r="A39" s="2" t="str">
        <f>'[81]Лист1'!$C$9</f>
        <v>34</v>
      </c>
      <c r="B39" s="2" t="str">
        <f>'[81]Лист1'!$D$15</f>
        <v>57-14304</v>
      </c>
      <c r="C39" s="16">
        <f t="shared" si="3"/>
        <v>17.335</v>
      </c>
      <c r="D39" s="4">
        <v>4.140393618037643</v>
      </c>
      <c r="E39" s="16">
        <f t="shared" si="2"/>
        <v>18.011</v>
      </c>
      <c r="F39" s="4">
        <v>4.301853444157829</v>
      </c>
      <c r="G39" s="18">
        <f t="shared" si="1"/>
        <v>0.16145982612018628</v>
      </c>
      <c r="H39" s="34"/>
      <c r="I39" s="9"/>
      <c r="J39" s="9"/>
    </row>
    <row r="40" spans="1:10" ht="15.75">
      <c r="A40" s="2" t="str">
        <f>'[82]Лист1'!$C$9</f>
        <v>35</v>
      </c>
      <c r="B40" s="2" t="str">
        <f>'[82]Лист1'!$D$15</f>
        <v>52-01018968</v>
      </c>
      <c r="C40" s="16">
        <f t="shared" si="3"/>
        <v>34.08</v>
      </c>
      <c r="D40" s="4">
        <v>8.139868157065061</v>
      </c>
      <c r="E40" s="16">
        <f t="shared" si="2"/>
        <v>36.163</v>
      </c>
      <c r="F40" s="4">
        <v>8.637384159740135</v>
      </c>
      <c r="G40" s="18">
        <f t="shared" si="1"/>
        <v>0.49751600267507357</v>
      </c>
      <c r="H40" s="34"/>
      <c r="I40" s="9"/>
      <c r="J40" s="9"/>
    </row>
    <row r="41" spans="1:10" ht="15.75">
      <c r="A41" s="2" t="str">
        <f>'[83]Лист1'!$C$9</f>
        <v>36</v>
      </c>
      <c r="B41" s="2" t="str">
        <f>'[83]Лист1'!$D$15</f>
        <v>57-14638</v>
      </c>
      <c r="C41" s="16">
        <f t="shared" si="3"/>
        <v>0</v>
      </c>
      <c r="D41" s="4">
        <v>0</v>
      </c>
      <c r="E41" s="16">
        <f t="shared" si="2"/>
        <v>0</v>
      </c>
      <c r="F41" s="4">
        <v>0</v>
      </c>
      <c r="G41" s="18">
        <f t="shared" si="1"/>
        <v>0</v>
      </c>
      <c r="H41" s="36">
        <v>0.9015</v>
      </c>
      <c r="I41" s="9"/>
      <c r="J41" s="9"/>
    </row>
    <row r="42" spans="1:10" ht="15.75">
      <c r="A42" s="2" t="str">
        <f>'[152]Лист1'!$C$9</f>
        <v>37</v>
      </c>
      <c r="B42" s="2" t="str">
        <f>'[152]Лист1'!$D$15</f>
        <v>57-14756</v>
      </c>
      <c r="C42" s="16">
        <f t="shared" si="3"/>
        <v>0</v>
      </c>
      <c r="D42" s="4">
        <v>0</v>
      </c>
      <c r="E42" s="16">
        <f t="shared" si="2"/>
        <v>0</v>
      </c>
      <c r="F42" s="4">
        <v>0</v>
      </c>
      <c r="G42" s="18">
        <f t="shared" si="1"/>
        <v>0</v>
      </c>
      <c r="H42" s="36">
        <v>0.5655</v>
      </c>
      <c r="I42" s="9"/>
      <c r="J42" s="9"/>
    </row>
    <row r="43" spans="1:10" ht="15.75">
      <c r="A43" s="2" t="str">
        <f>'[84]Лист1'!$C$9</f>
        <v>38</v>
      </c>
      <c r="B43" s="2" t="str">
        <f>'[84]Лист1'!$D$15</f>
        <v>57-14728</v>
      </c>
      <c r="C43" s="16">
        <f t="shared" si="3"/>
        <v>0</v>
      </c>
      <c r="D43" s="4">
        <v>0</v>
      </c>
      <c r="E43" s="16">
        <f t="shared" si="2"/>
        <v>0</v>
      </c>
      <c r="F43" s="4">
        <v>0</v>
      </c>
      <c r="G43" s="18">
        <f t="shared" si="1"/>
        <v>0</v>
      </c>
      <c r="H43" s="35">
        <v>0.5955</v>
      </c>
      <c r="I43" s="9"/>
      <c r="J43" s="9"/>
    </row>
    <row r="44" spans="1:10" ht="15.75">
      <c r="A44" s="2" t="str">
        <f>'[85]Лист1'!$C$9</f>
        <v>39</v>
      </c>
      <c r="B44" s="2" t="str">
        <f>'[85]Лист1'!$D$15</f>
        <v>57-14208</v>
      </c>
      <c r="C44" s="16">
        <f t="shared" si="3"/>
        <v>0</v>
      </c>
      <c r="D44" s="4">
        <v>0</v>
      </c>
      <c r="E44" s="16">
        <f t="shared" si="2"/>
        <v>0</v>
      </c>
      <c r="F44" s="4">
        <v>0</v>
      </c>
      <c r="G44" s="18">
        <f t="shared" si="1"/>
        <v>0</v>
      </c>
      <c r="H44" s="36">
        <v>0.6555</v>
      </c>
      <c r="I44" s="9"/>
      <c r="J44" s="9"/>
    </row>
    <row r="45" spans="1:10" ht="15.75">
      <c r="A45" s="2" t="str">
        <f>'[87]Лист1'!$C$9</f>
        <v>40</v>
      </c>
      <c r="B45" s="2" t="str">
        <f>'[87]Лист1'!$D$15</f>
        <v>57-14666</v>
      </c>
      <c r="C45" s="16">
        <f t="shared" si="3"/>
        <v>0</v>
      </c>
      <c r="D45" s="4">
        <v>0</v>
      </c>
      <c r="E45" s="16">
        <f t="shared" si="2"/>
        <v>0</v>
      </c>
      <c r="F45" s="4">
        <v>0</v>
      </c>
      <c r="G45" s="18">
        <f t="shared" si="1"/>
        <v>0</v>
      </c>
      <c r="H45" s="36">
        <v>0.5955</v>
      </c>
      <c r="I45" s="9"/>
      <c r="J45" s="9"/>
    </row>
    <row r="46" spans="1:10" ht="15.75">
      <c r="A46" s="2" t="str">
        <f>'[88]Лист1'!$C$9</f>
        <v>41</v>
      </c>
      <c r="B46" s="2" t="str">
        <f>'[88]Лист1'!$D$15</f>
        <v>57-14820</v>
      </c>
      <c r="C46" s="16">
        <f t="shared" si="3"/>
        <v>0</v>
      </c>
      <c r="D46" s="4">
        <v>0</v>
      </c>
      <c r="E46" s="16">
        <f t="shared" si="2"/>
        <v>0</v>
      </c>
      <c r="F46" s="4">
        <v>0</v>
      </c>
      <c r="G46" s="18">
        <f t="shared" si="1"/>
        <v>0</v>
      </c>
      <c r="H46" s="35">
        <v>0.594</v>
      </c>
      <c r="I46" s="9"/>
      <c r="J46" s="9"/>
    </row>
    <row r="47" spans="1:10" ht="15.75">
      <c r="A47" s="2" t="str">
        <f>'[89]Лист1'!$C$9</f>
        <v>42</v>
      </c>
      <c r="B47" s="2" t="str">
        <f>'[89]Лист1'!$D$15</f>
        <v>57-14564</v>
      </c>
      <c r="C47" s="16">
        <f t="shared" si="3"/>
        <v>9.026</v>
      </c>
      <c r="D47" s="4">
        <v>2.1558230629597785</v>
      </c>
      <c r="E47" s="16">
        <f t="shared" si="2"/>
        <v>10.417</v>
      </c>
      <c r="F47" s="4">
        <v>2.4880577051686252</v>
      </c>
      <c r="G47" s="18">
        <f t="shared" si="1"/>
        <v>0.3322346422088467</v>
      </c>
      <c r="H47" s="34"/>
      <c r="I47" s="9"/>
      <c r="J47" s="9"/>
    </row>
    <row r="48" spans="1:10" ht="15.75">
      <c r="A48" s="2" t="str">
        <f>'[90]Лист1'!$C$9</f>
        <v>43</v>
      </c>
      <c r="B48" s="2" t="str">
        <f>'[90]Лист1'!$D$15</f>
        <v>57-14576</v>
      </c>
      <c r="C48" s="16">
        <f t="shared" si="3"/>
        <v>18.006</v>
      </c>
      <c r="D48" s="4">
        <v>4.300659214674692</v>
      </c>
      <c r="E48" s="16">
        <f t="shared" si="2"/>
        <v>21.783999999999995</v>
      </c>
      <c r="F48" s="4">
        <v>5.203019012133371</v>
      </c>
      <c r="G48" s="18">
        <f t="shared" si="1"/>
        <v>0.9023597974586792</v>
      </c>
      <c r="H48" s="34"/>
      <c r="I48" s="9"/>
      <c r="J48" s="9"/>
    </row>
    <row r="49" spans="1:10" ht="15.75">
      <c r="A49" s="2" t="str">
        <f>'[91]Лист1'!$C$9</f>
        <v>44</v>
      </c>
      <c r="B49" s="2" t="str">
        <f>'[91]Лист1'!$D$15</f>
        <v>57-14358</v>
      </c>
      <c r="C49" s="16">
        <f t="shared" si="3"/>
        <v>49.31499999999999</v>
      </c>
      <c r="D49" s="4">
        <v>11.778685392184961</v>
      </c>
      <c r="E49" s="16">
        <f t="shared" si="2"/>
        <v>56.841</v>
      </c>
      <c r="F49" s="4">
        <v>13.576239610203498</v>
      </c>
      <c r="G49" s="18">
        <f t="shared" si="1"/>
        <v>1.7975542180185364</v>
      </c>
      <c r="H49" s="34"/>
      <c r="I49" s="9"/>
      <c r="J49" s="9"/>
    </row>
    <row r="50" spans="1:10" ht="15.75">
      <c r="A50" s="2" t="str">
        <f>'[92]Лист1'!$C$9</f>
        <v>45</v>
      </c>
      <c r="B50" s="2" t="str">
        <f>'[92]Лист1'!$D$15</f>
        <v>57-14754</v>
      </c>
      <c r="C50" s="16">
        <f t="shared" si="3"/>
        <v>61.488</v>
      </c>
      <c r="D50" s="4">
        <v>14.68615649183147</v>
      </c>
      <c r="E50" s="16">
        <f t="shared" si="2"/>
        <v>63.576</v>
      </c>
      <c r="F50" s="4">
        <v>15.184866723989682</v>
      </c>
      <c r="G50" s="18">
        <f t="shared" si="1"/>
        <v>0.49871023215821175</v>
      </c>
      <c r="H50" s="34"/>
      <c r="I50" s="9"/>
      <c r="J50" s="9"/>
    </row>
    <row r="51" spans="1:10" ht="15.75">
      <c r="A51" s="2" t="str">
        <f>'[93]Лист1'!$C$9</f>
        <v>46</v>
      </c>
      <c r="B51" s="2" t="str">
        <f>'[93]Лист1'!$D$15</f>
        <v>57-14542</v>
      </c>
      <c r="C51" s="16">
        <f t="shared" si="3"/>
        <v>0</v>
      </c>
      <c r="D51" s="4">
        <v>0</v>
      </c>
      <c r="E51" s="16">
        <f t="shared" si="2"/>
        <v>0</v>
      </c>
      <c r="F51" s="4">
        <v>0</v>
      </c>
      <c r="G51" s="18">
        <f t="shared" si="1"/>
        <v>0</v>
      </c>
      <c r="H51" s="35">
        <v>0.567</v>
      </c>
      <c r="I51" s="9"/>
      <c r="J51" s="9"/>
    </row>
    <row r="52" spans="1:10" ht="15.75">
      <c r="A52" s="2" t="str">
        <f>'[94]Лист1'!$C$9</f>
        <v>47</v>
      </c>
      <c r="B52" s="2" t="str">
        <f>'[94]Лист1'!$D$15</f>
        <v>57-14812</v>
      </c>
      <c r="C52" s="16">
        <f t="shared" si="3"/>
        <v>9.31</v>
      </c>
      <c r="D52" s="4">
        <v>2.2236552976019874</v>
      </c>
      <c r="E52" s="16">
        <f t="shared" si="2"/>
        <v>10.985</v>
      </c>
      <c r="F52" s="4">
        <v>2.623722174453043</v>
      </c>
      <c r="G52" s="18">
        <f t="shared" si="1"/>
        <v>0.4000668768510556</v>
      </c>
      <c r="H52" s="34"/>
      <c r="I52" s="9"/>
      <c r="J52" s="9"/>
    </row>
    <row r="53" spans="1:10" ht="15.75">
      <c r="A53" s="2" t="str">
        <f>'[95]Лист1'!$C$9</f>
        <v>48</v>
      </c>
      <c r="B53" s="2" t="str">
        <f>'[95]Лист1'!$D$15</f>
        <v>57-14272</v>
      </c>
      <c r="C53" s="16">
        <f t="shared" si="3"/>
        <v>0</v>
      </c>
      <c r="D53" s="4">
        <v>0</v>
      </c>
      <c r="E53" s="16">
        <f t="shared" si="2"/>
        <v>0</v>
      </c>
      <c r="F53" s="4">
        <v>0</v>
      </c>
      <c r="G53" s="18">
        <f t="shared" si="1"/>
        <v>0</v>
      </c>
      <c r="H53" s="36">
        <v>0.6585</v>
      </c>
      <c r="I53" s="9"/>
      <c r="J53" s="9"/>
    </row>
    <row r="54" spans="1:10" ht="15.75">
      <c r="A54" s="2" t="str">
        <f>'[96]Лист1'!$C$9</f>
        <v>49</v>
      </c>
      <c r="B54" s="2" t="str">
        <f>'[96]Лист1'!$D$15</f>
        <v>57-14586</v>
      </c>
      <c r="C54" s="16">
        <f t="shared" si="3"/>
        <v>75.945</v>
      </c>
      <c r="D54" s="4">
        <v>18.139151619375177</v>
      </c>
      <c r="E54" s="16">
        <f t="shared" si="2"/>
        <v>84.729</v>
      </c>
      <c r="F54" s="4">
        <v>20.237173975351105</v>
      </c>
      <c r="G54" s="18">
        <f t="shared" si="1"/>
        <v>2.098022355975928</v>
      </c>
      <c r="H54" s="34"/>
      <c r="I54" s="9"/>
      <c r="J54" s="9"/>
    </row>
    <row r="55" spans="1:10" ht="15.75">
      <c r="A55" s="2" t="str">
        <f>'[98]Лист1'!$C$9</f>
        <v>50</v>
      </c>
      <c r="B55" s="2" t="str">
        <f>'[98]Лист1'!$D$15</f>
        <v>57-14810</v>
      </c>
      <c r="C55" s="15">
        <f t="shared" si="3"/>
        <v>29.625</v>
      </c>
      <c r="D55" s="4">
        <v>7.075809687589567</v>
      </c>
      <c r="E55" s="16">
        <f t="shared" si="2"/>
        <v>31.292</v>
      </c>
      <c r="F55" s="4">
        <v>7.473965797267604</v>
      </c>
      <c r="G55" s="18">
        <f t="shared" si="1"/>
        <v>0.3981561096780366</v>
      </c>
      <c r="H55" s="34"/>
      <c r="I55" s="9"/>
      <c r="J55" s="9"/>
    </row>
    <row r="56" spans="1:10" s="13" customFormat="1" ht="15.75">
      <c r="A56" s="11" t="str">
        <f>'[99]Лист1'!$C$9</f>
        <v>51</v>
      </c>
      <c r="B56" s="11" t="str">
        <f>'[99]Лист1'!$D$15</f>
        <v>57-14470</v>
      </c>
      <c r="C56" s="15">
        <v>86.491</v>
      </c>
      <c r="D56" s="4">
        <v>20.658020445208752</v>
      </c>
      <c r="E56" s="15">
        <v>90.444</v>
      </c>
      <c r="F56" s="4">
        <v>21.602178274577245</v>
      </c>
      <c r="G56" s="18">
        <f t="shared" si="1"/>
        <v>0.9441578293684927</v>
      </c>
      <c r="H56" s="34"/>
      <c r="I56" s="12"/>
      <c r="J56" s="9"/>
    </row>
    <row r="57" spans="1:10" ht="15.75">
      <c r="A57" s="2" t="str">
        <f>'[100]Лист1'!$C$9</f>
        <v>52</v>
      </c>
      <c r="B57" s="2" t="str">
        <f>'[100]Лист1'!$D$15</f>
        <v>57-14170</v>
      </c>
      <c r="C57" s="16">
        <f aca="true" t="shared" si="4" ref="C57:C120">D57*4.1868</f>
        <v>31.882</v>
      </c>
      <c r="D57" s="4">
        <v>7.614884876277826</v>
      </c>
      <c r="E57" s="15">
        <f aca="true" t="shared" si="5" ref="E57:E70">F57*4.1868</f>
        <v>34.26</v>
      </c>
      <c r="F57" s="4">
        <v>8.182860418458011</v>
      </c>
      <c r="G57" s="18">
        <f t="shared" si="1"/>
        <v>0.5679755421801849</v>
      </c>
      <c r="H57" s="34"/>
      <c r="I57" s="9"/>
      <c r="J57" s="9"/>
    </row>
    <row r="58" spans="1:10" ht="15.75">
      <c r="A58" s="2" t="str">
        <f>'[101]Лист1'!$C$9</f>
        <v>53</v>
      </c>
      <c r="B58" s="2" t="str">
        <f>'[101]Лист1'!$D$15</f>
        <v>57-14226</v>
      </c>
      <c r="C58" s="16">
        <f t="shared" si="4"/>
        <v>38.82</v>
      </c>
      <c r="D58" s="4">
        <v>9.271997707079393</v>
      </c>
      <c r="E58" s="16">
        <f t="shared" si="5"/>
        <v>41</v>
      </c>
      <c r="F58" s="4">
        <v>9.792681761727334</v>
      </c>
      <c r="G58" s="18">
        <f t="shared" si="1"/>
        <v>0.5206840546479405</v>
      </c>
      <c r="H58" s="34"/>
      <c r="I58" s="9"/>
      <c r="J58" s="9"/>
    </row>
    <row r="59" spans="1:10" ht="15.75">
      <c r="A59" s="2" t="str">
        <f>'[102]Лист1'!$C$9</f>
        <v>54</v>
      </c>
      <c r="B59" s="2" t="str">
        <f>'[102]Лист1'!$D$15</f>
        <v>57-14392</v>
      </c>
      <c r="C59" s="16">
        <f t="shared" si="4"/>
        <v>0</v>
      </c>
      <c r="D59" s="4">
        <v>0</v>
      </c>
      <c r="E59" s="16">
        <f t="shared" si="5"/>
        <v>0</v>
      </c>
      <c r="F59" s="4">
        <v>0</v>
      </c>
      <c r="G59" s="18">
        <f t="shared" si="1"/>
        <v>0</v>
      </c>
      <c r="H59" s="35">
        <v>0.903</v>
      </c>
      <c r="I59" s="9"/>
      <c r="J59" s="9"/>
    </row>
    <row r="60" spans="1:10" ht="15.75">
      <c r="A60" s="2" t="str">
        <f>'[103]Лист1'!$C$9</f>
        <v>55</v>
      </c>
      <c r="B60" s="2" t="str">
        <f>'[103]Лист1'!$D$15</f>
        <v>57-14686</v>
      </c>
      <c r="C60" s="16">
        <f t="shared" si="4"/>
        <v>13.39</v>
      </c>
      <c r="D60" s="4">
        <v>3.198146555842171</v>
      </c>
      <c r="E60" s="16">
        <f t="shared" si="5"/>
        <v>18.064</v>
      </c>
      <c r="F60" s="4">
        <v>4.314512276679086</v>
      </c>
      <c r="G60" s="18">
        <f t="shared" si="1"/>
        <v>1.1163657208369155</v>
      </c>
      <c r="H60" s="34"/>
      <c r="I60" s="9"/>
      <c r="J60" s="9"/>
    </row>
    <row r="61" spans="1:10" ht="15.75">
      <c r="A61" s="2" t="str">
        <f>'[104]Лист1'!$C$9</f>
        <v>56</v>
      </c>
      <c r="B61" s="2" t="str">
        <f>'[104]Лист1'!$D$15</f>
        <v>57-14418</v>
      </c>
      <c r="C61" s="16">
        <f t="shared" si="4"/>
        <v>0</v>
      </c>
      <c r="D61" s="4">
        <v>0</v>
      </c>
      <c r="E61" s="16">
        <f t="shared" si="5"/>
        <v>0</v>
      </c>
      <c r="F61" s="4">
        <v>0</v>
      </c>
      <c r="G61" s="18">
        <f t="shared" si="1"/>
        <v>0</v>
      </c>
      <c r="H61" s="36">
        <v>0.594</v>
      </c>
      <c r="I61" s="9"/>
      <c r="J61" s="9"/>
    </row>
    <row r="62" spans="1:10" ht="15.75">
      <c r="A62" s="2" t="str">
        <f>'[105]Лист1'!$C$9</f>
        <v>57</v>
      </c>
      <c r="B62" s="2" t="str">
        <f>'[105]Лист1'!$D$15</f>
        <v>57-14154</v>
      </c>
      <c r="C62" s="16">
        <f t="shared" si="4"/>
        <v>0</v>
      </c>
      <c r="D62" s="4">
        <v>0</v>
      </c>
      <c r="E62" s="16">
        <f t="shared" si="5"/>
        <v>0</v>
      </c>
      <c r="F62" s="4">
        <v>0</v>
      </c>
      <c r="G62" s="18">
        <f t="shared" si="1"/>
        <v>0</v>
      </c>
      <c r="H62" s="35">
        <v>0.6599999999999999</v>
      </c>
      <c r="I62" s="9"/>
      <c r="J62" s="9"/>
    </row>
    <row r="63" spans="1:10" ht="15.75">
      <c r="A63" s="2" t="str">
        <f>'[106]Лист1'!$C$9</f>
        <v>58</v>
      </c>
      <c r="B63" s="2" t="str">
        <f>'[106]Лист1'!$D$15</f>
        <v>57-14674</v>
      </c>
      <c r="C63" s="16">
        <f t="shared" si="4"/>
        <v>0.002</v>
      </c>
      <c r="D63" s="4">
        <v>0.0004776917932549919</v>
      </c>
      <c r="E63" s="16">
        <f t="shared" si="5"/>
        <v>0.002</v>
      </c>
      <c r="F63" s="4">
        <v>0.0004776917932549919</v>
      </c>
      <c r="G63" s="18">
        <f t="shared" si="1"/>
        <v>0</v>
      </c>
      <c r="H63" s="36">
        <v>0.597</v>
      </c>
      <c r="I63" s="9"/>
      <c r="J63" s="9"/>
    </row>
    <row r="64" spans="1:10" ht="15.75">
      <c r="A64" s="2" t="str">
        <f>'[107]Лист1'!$C$9</f>
        <v>59</v>
      </c>
      <c r="B64" s="2" t="str">
        <f>'[107]Лист1'!$D$15</f>
        <v>57-14294</v>
      </c>
      <c r="C64" s="16">
        <f t="shared" si="4"/>
        <v>0</v>
      </c>
      <c r="D64" s="4">
        <v>0</v>
      </c>
      <c r="E64" s="16">
        <f t="shared" si="5"/>
        <v>0</v>
      </c>
      <c r="F64" s="4">
        <v>0</v>
      </c>
      <c r="G64" s="18">
        <f t="shared" si="1"/>
        <v>0</v>
      </c>
      <c r="H64" s="36">
        <v>0.594</v>
      </c>
      <c r="I64" s="9"/>
      <c r="J64" s="9"/>
    </row>
    <row r="65" spans="1:10" ht="15.75">
      <c r="A65" s="2" t="str">
        <f>'[109]Лист1'!$C$9</f>
        <v>60</v>
      </c>
      <c r="B65" s="2" t="str">
        <f>'[109]Лист1'!$D$15</f>
        <v>57-14740</v>
      </c>
      <c r="C65" s="16">
        <f t="shared" si="4"/>
        <v>0</v>
      </c>
      <c r="D65" s="4">
        <v>0</v>
      </c>
      <c r="E65" s="16">
        <f t="shared" si="5"/>
        <v>0</v>
      </c>
      <c r="F65" s="4">
        <v>0</v>
      </c>
      <c r="G65" s="18">
        <f t="shared" si="1"/>
        <v>0</v>
      </c>
      <c r="H65" s="35">
        <v>0.9735</v>
      </c>
      <c r="I65" s="9"/>
      <c r="J65" s="9"/>
    </row>
    <row r="66" spans="1:10" ht="15.75">
      <c r="A66" s="2" t="str">
        <f>'[110]Лист1'!$C$9</f>
        <v>61</v>
      </c>
      <c r="B66" s="2" t="str">
        <f>'[110]Лист1'!$D$15</f>
        <v>57-14292</v>
      </c>
      <c r="C66" s="16">
        <f t="shared" si="4"/>
        <v>21.595</v>
      </c>
      <c r="D66" s="4">
        <v>5.157877137670774</v>
      </c>
      <c r="E66" s="16">
        <f t="shared" si="5"/>
        <v>24.618</v>
      </c>
      <c r="F66" s="4">
        <v>5.879908283175695</v>
      </c>
      <c r="G66" s="18">
        <f t="shared" si="1"/>
        <v>0.7220311455049204</v>
      </c>
      <c r="H66" s="34"/>
      <c r="I66" s="9"/>
      <c r="J66" s="9"/>
    </row>
    <row r="67" spans="1:10" ht="15.75">
      <c r="A67" s="2" t="str">
        <f>'[111]Лист1'!$C$9</f>
        <v>62</v>
      </c>
      <c r="B67" s="2" t="str">
        <f>'[111]Лист1'!$D$15</f>
        <v>57-14252</v>
      </c>
      <c r="C67" s="16">
        <f t="shared" si="4"/>
        <v>0</v>
      </c>
      <c r="D67" s="4">
        <v>0</v>
      </c>
      <c r="E67" s="16">
        <f t="shared" si="5"/>
        <v>0</v>
      </c>
      <c r="F67" s="4">
        <v>0</v>
      </c>
      <c r="G67" s="18">
        <f t="shared" si="1"/>
        <v>0</v>
      </c>
      <c r="H67" s="36">
        <v>1.2555</v>
      </c>
      <c r="I67" s="9"/>
      <c r="J67" s="9"/>
    </row>
    <row r="68" spans="1:10" ht="15.75">
      <c r="A68" s="2" t="str">
        <f>'[112]Лист1'!$C$9</f>
        <v>63</v>
      </c>
      <c r="B68" s="2" t="str">
        <f>'[112]Лист1'!$D$15</f>
        <v>57-14554</v>
      </c>
      <c r="C68" s="16">
        <f t="shared" si="4"/>
        <v>0</v>
      </c>
      <c r="D68" s="4">
        <v>0</v>
      </c>
      <c r="E68" s="16">
        <f t="shared" si="5"/>
        <v>0</v>
      </c>
      <c r="F68" s="4">
        <v>0</v>
      </c>
      <c r="G68" s="18">
        <f t="shared" si="1"/>
        <v>0</v>
      </c>
      <c r="H68" s="36">
        <v>0.903</v>
      </c>
      <c r="I68" s="9"/>
      <c r="J68" s="9"/>
    </row>
    <row r="69" spans="1:10" ht="15.75">
      <c r="A69" s="2" t="str">
        <f>'[113]Лист1'!$C$9</f>
        <v>64</v>
      </c>
      <c r="B69" s="2" t="str">
        <f>'[113]Лист1'!$D$15</f>
        <v>57-14688</v>
      </c>
      <c r="C69" s="16">
        <f t="shared" si="4"/>
        <v>87.004</v>
      </c>
      <c r="D69" s="4">
        <v>20.78054839017866</v>
      </c>
      <c r="E69" s="16">
        <f t="shared" si="5"/>
        <v>87.004</v>
      </c>
      <c r="F69" s="4">
        <v>20.78054839017866</v>
      </c>
      <c r="G69" s="18">
        <f t="shared" si="1"/>
        <v>0</v>
      </c>
      <c r="H69" s="36">
        <v>0.57</v>
      </c>
      <c r="I69" s="9"/>
      <c r="J69" s="9"/>
    </row>
    <row r="70" spans="1:10" ht="15.75">
      <c r="A70" s="2" t="str">
        <f>'[114]Лист1'!$C$9</f>
        <v>65</v>
      </c>
      <c r="B70" s="2" t="str">
        <f>'[114]Лист1'!$D$15</f>
        <v>57-14710</v>
      </c>
      <c r="C70" s="16">
        <f t="shared" si="4"/>
        <v>19.741</v>
      </c>
      <c r="D70" s="4">
        <v>4.715056845323398</v>
      </c>
      <c r="E70" s="16">
        <f t="shared" si="5"/>
        <v>22.641</v>
      </c>
      <c r="F70" s="4">
        <v>5.407709945543135</v>
      </c>
      <c r="G70" s="18">
        <f aca="true" t="shared" si="6" ref="G70:G133">F70-D70</f>
        <v>0.6926531002197374</v>
      </c>
      <c r="H70" s="34"/>
      <c r="I70" s="9"/>
      <c r="J70" s="9"/>
    </row>
    <row r="71" spans="1:10" ht="15.75">
      <c r="A71" s="2" t="str">
        <f>'[115]Лист1'!$C$9</f>
        <v>66</v>
      </c>
      <c r="B71" s="2" t="str">
        <f>'[115]Лист1'!$D$15</f>
        <v>57-14630</v>
      </c>
      <c r="C71" s="16">
        <f t="shared" si="4"/>
        <v>34.733</v>
      </c>
      <c r="D71" s="4">
        <v>8.295834527562816</v>
      </c>
      <c r="E71" s="16">
        <f aca="true" t="shared" si="7" ref="E71:E134">F71*4.1868</f>
        <v>39.488</v>
      </c>
      <c r="F71" s="4">
        <v>9.43154676602656</v>
      </c>
      <c r="G71" s="18">
        <f t="shared" si="6"/>
        <v>1.1357122384637446</v>
      </c>
      <c r="H71" s="34"/>
      <c r="I71" s="9"/>
      <c r="J71" s="9"/>
    </row>
    <row r="72" spans="1:10" ht="15.75">
      <c r="A72" s="2" t="str">
        <f>'[116]Лист1'!$C$9</f>
        <v>67</v>
      </c>
      <c r="B72" s="2" t="str">
        <f>'[116]Лист1'!$D$15</f>
        <v>57-14682</v>
      </c>
      <c r="C72" s="16">
        <f t="shared" si="4"/>
        <v>20.471</v>
      </c>
      <c r="D72" s="4">
        <v>4.88941434986147</v>
      </c>
      <c r="E72" s="16">
        <f t="shared" si="7"/>
        <v>23.101</v>
      </c>
      <c r="F72" s="4">
        <v>5.517579057991783</v>
      </c>
      <c r="G72" s="18">
        <f t="shared" si="6"/>
        <v>0.6281647081303134</v>
      </c>
      <c r="H72" s="34"/>
      <c r="I72" s="9"/>
      <c r="J72" s="9"/>
    </row>
    <row r="73" spans="1:10" ht="15.75">
      <c r="A73" s="2" t="str">
        <f>'[117]Лист1'!$C$9</f>
        <v>68</v>
      </c>
      <c r="B73" s="2" t="str">
        <f>'[117]Лист1'!$D$15</f>
        <v>57-14122</v>
      </c>
      <c r="C73" s="16">
        <f t="shared" si="4"/>
        <v>0</v>
      </c>
      <c r="D73" s="4">
        <v>0</v>
      </c>
      <c r="E73" s="16">
        <f t="shared" si="7"/>
        <v>0</v>
      </c>
      <c r="F73" s="4">
        <v>0</v>
      </c>
      <c r="G73" s="18">
        <f t="shared" si="6"/>
        <v>0</v>
      </c>
      <c r="H73" s="36">
        <v>0.5984999999999999</v>
      </c>
      <c r="I73" s="9"/>
      <c r="J73" s="9"/>
    </row>
    <row r="74" spans="1:10" ht="15.75">
      <c r="A74" s="2" t="str">
        <f>'[118]Лист1'!$C$9</f>
        <v>69</v>
      </c>
      <c r="B74" s="2" t="str">
        <f>'[118]Лист1'!$D$15</f>
        <v>57-14222</v>
      </c>
      <c r="C74" s="16">
        <f t="shared" si="4"/>
        <v>0</v>
      </c>
      <c r="D74" s="4">
        <v>0</v>
      </c>
      <c r="E74" s="16">
        <f t="shared" si="7"/>
        <v>0</v>
      </c>
      <c r="F74" s="4">
        <v>0</v>
      </c>
      <c r="G74" s="18">
        <f t="shared" si="6"/>
        <v>0</v>
      </c>
      <c r="H74" s="36">
        <v>0.975</v>
      </c>
      <c r="I74" s="9"/>
      <c r="J74" s="9"/>
    </row>
    <row r="75" spans="1:10" ht="15.75">
      <c r="A75" s="2" t="str">
        <f>'[120]Лист1'!$C$9</f>
        <v>70</v>
      </c>
      <c r="B75" s="2" t="str">
        <f>'[120]Лист1'!$D$15</f>
        <v>57-14194</v>
      </c>
      <c r="C75" s="16">
        <f t="shared" si="4"/>
        <v>0</v>
      </c>
      <c r="D75" s="4">
        <v>0</v>
      </c>
      <c r="E75" s="16">
        <f t="shared" si="7"/>
        <v>0</v>
      </c>
      <c r="F75" s="4">
        <v>0</v>
      </c>
      <c r="G75" s="18">
        <f t="shared" si="6"/>
        <v>0</v>
      </c>
      <c r="H75" s="34"/>
      <c r="I75" s="9"/>
      <c r="J75" s="9"/>
    </row>
    <row r="76" spans="1:10" ht="15.75">
      <c r="A76" s="2" t="str">
        <f>'[121]Лист1'!$C$9</f>
        <v>71</v>
      </c>
      <c r="B76" s="2" t="str">
        <f>'[121]Лист1'!$D$15</f>
        <v>57-14296</v>
      </c>
      <c r="C76" s="16">
        <f t="shared" si="4"/>
        <v>0</v>
      </c>
      <c r="D76" s="4">
        <v>0</v>
      </c>
      <c r="E76" s="16">
        <f t="shared" si="7"/>
        <v>0</v>
      </c>
      <c r="F76" s="4">
        <v>0</v>
      </c>
      <c r="G76" s="18">
        <f t="shared" si="6"/>
        <v>0</v>
      </c>
      <c r="H76" s="36">
        <v>1.2614999999999998</v>
      </c>
      <c r="I76" s="9"/>
      <c r="J76" s="9"/>
    </row>
    <row r="77" spans="1:10" ht="15.75">
      <c r="A77" s="2" t="str">
        <f>'[122]Лист1'!$C$9</f>
        <v>72</v>
      </c>
      <c r="B77" s="2" t="str">
        <f>'[122]Лист1'!$D$15</f>
        <v>57-14312</v>
      </c>
      <c r="C77" s="16">
        <f t="shared" si="4"/>
        <v>0</v>
      </c>
      <c r="D77" s="4">
        <v>0</v>
      </c>
      <c r="E77" s="16">
        <f t="shared" si="7"/>
        <v>0</v>
      </c>
      <c r="F77" s="4">
        <v>0</v>
      </c>
      <c r="G77" s="18">
        <f t="shared" si="6"/>
        <v>0</v>
      </c>
      <c r="H77" s="36">
        <v>0.8985</v>
      </c>
      <c r="I77" s="9"/>
      <c r="J77" s="9"/>
    </row>
    <row r="78" spans="1:10" ht="15.75">
      <c r="A78" s="2" t="str">
        <f>'[123]Лист1'!$C$9</f>
        <v>73</v>
      </c>
      <c r="B78" s="2" t="str">
        <f>'[123]Лист1'!$D$15</f>
        <v>57-14348</v>
      </c>
      <c r="C78" s="16">
        <f t="shared" si="4"/>
        <v>18.52</v>
      </c>
      <c r="D78" s="4">
        <v>4.4234260055412244</v>
      </c>
      <c r="E78" s="16">
        <f t="shared" si="7"/>
        <v>20.532</v>
      </c>
      <c r="F78" s="4">
        <v>4.903983949555747</v>
      </c>
      <c r="G78" s="18">
        <f t="shared" si="6"/>
        <v>0.4805579440145227</v>
      </c>
      <c r="H78" s="34"/>
      <c r="I78" s="9"/>
      <c r="J78" s="9"/>
    </row>
    <row r="79" spans="1:10" ht="15.75">
      <c r="A79" s="2" t="str">
        <f>'[124]Лист1'!$C$9</f>
        <v>74</v>
      </c>
      <c r="B79" s="2" t="str">
        <f>'[124]Лист1'!$D$15</f>
        <v>57-14922</v>
      </c>
      <c r="C79" s="16">
        <f t="shared" si="4"/>
        <v>30.3</v>
      </c>
      <c r="D79" s="4">
        <v>7.237030667813127</v>
      </c>
      <c r="E79" s="16">
        <f t="shared" si="7"/>
        <v>32.569</v>
      </c>
      <c r="F79" s="4">
        <v>7.778972007260916</v>
      </c>
      <c r="G79" s="18">
        <f t="shared" si="6"/>
        <v>0.5419413394477886</v>
      </c>
      <c r="H79" s="34"/>
      <c r="I79" s="9"/>
      <c r="J79" s="9"/>
    </row>
    <row r="80" spans="1:10" ht="15.75">
      <c r="A80" s="2" t="str">
        <f>'[125]Лист1'!$C$9</f>
        <v>75</v>
      </c>
      <c r="B80" s="2" t="str">
        <f>'[125]Лист1'!$D$15</f>
        <v>57-14580</v>
      </c>
      <c r="C80" s="16">
        <f t="shared" si="4"/>
        <v>23.016</v>
      </c>
      <c r="D80" s="4">
        <v>5.497277156778447</v>
      </c>
      <c r="E80" s="16">
        <f t="shared" si="7"/>
        <v>26.115</v>
      </c>
      <c r="F80" s="4">
        <v>6.237460590427056</v>
      </c>
      <c r="G80" s="18">
        <f t="shared" si="6"/>
        <v>0.7401834336486095</v>
      </c>
      <c r="H80" s="34"/>
      <c r="I80" s="9"/>
      <c r="J80" s="9"/>
    </row>
    <row r="81" spans="1:10" ht="15.75">
      <c r="A81" s="2" t="str">
        <f>'[126]Лист1'!$C$9</f>
        <v>76</v>
      </c>
      <c r="B81" s="2" t="str">
        <f>'[126]Лист1'!$D$15</f>
        <v>57-14218</v>
      </c>
      <c r="C81" s="16">
        <f t="shared" si="4"/>
        <v>0</v>
      </c>
      <c r="D81" s="4">
        <v>0</v>
      </c>
      <c r="E81" s="16">
        <f t="shared" si="7"/>
        <v>0</v>
      </c>
      <c r="F81" s="4">
        <v>0</v>
      </c>
      <c r="G81" s="18">
        <f t="shared" si="6"/>
        <v>0</v>
      </c>
      <c r="H81" s="36">
        <v>0.5955</v>
      </c>
      <c r="I81" s="9"/>
      <c r="J81" s="9"/>
    </row>
    <row r="82" spans="1:10" ht="15.75">
      <c r="A82" s="2" t="str">
        <f>'[127]Лист1'!$C$9</f>
        <v>77</v>
      </c>
      <c r="B82" s="2" t="str">
        <f>'[127]Лист1'!$D$15</f>
        <v>57-14152</v>
      </c>
      <c r="C82" s="16">
        <f t="shared" si="4"/>
        <v>55.912</v>
      </c>
      <c r="D82" s="4">
        <v>13.354351772236553</v>
      </c>
      <c r="E82" s="16">
        <f t="shared" si="7"/>
        <v>62.018</v>
      </c>
      <c r="F82" s="4">
        <v>14.812744817044043</v>
      </c>
      <c r="G82" s="18">
        <f t="shared" si="6"/>
        <v>1.4583930448074902</v>
      </c>
      <c r="H82" s="34"/>
      <c r="I82" s="9"/>
      <c r="J82" s="9"/>
    </row>
    <row r="83" spans="1:10" ht="15.75">
      <c r="A83" s="2" t="str">
        <f>'[151]Лист1'!$C$9</f>
        <v>78</v>
      </c>
      <c r="B83" s="2" t="str">
        <f>'[151]Лист1'!$D$15</f>
        <v>57-14322</v>
      </c>
      <c r="C83" s="16">
        <f t="shared" si="4"/>
        <v>38.281</v>
      </c>
      <c r="D83" s="4">
        <v>9.143259768797172</v>
      </c>
      <c r="E83" s="16">
        <f t="shared" si="7"/>
        <v>42.526</v>
      </c>
      <c r="F83" s="4">
        <v>10.157160599980893</v>
      </c>
      <c r="G83" s="18">
        <f t="shared" si="6"/>
        <v>1.0139008311837205</v>
      </c>
      <c r="H83" s="34"/>
      <c r="I83" s="9"/>
      <c r="J83" s="9"/>
    </row>
    <row r="84" spans="1:10" ht="15.75">
      <c r="A84" s="2" t="str">
        <f>'[128]Лист1'!$C$9</f>
        <v>79</v>
      </c>
      <c r="B84" s="2" t="str">
        <f>'[128]Лист1'!$D$15</f>
        <v>57-14546</v>
      </c>
      <c r="C84" s="16">
        <f t="shared" si="4"/>
        <v>0</v>
      </c>
      <c r="D84" s="4">
        <v>0</v>
      </c>
      <c r="E84" s="16">
        <f t="shared" si="7"/>
        <v>0</v>
      </c>
      <c r="F84" s="4">
        <v>0</v>
      </c>
      <c r="G84" s="18">
        <f t="shared" si="6"/>
        <v>0</v>
      </c>
      <c r="H84" s="36">
        <v>0.5415</v>
      </c>
      <c r="I84" s="9"/>
      <c r="J84" s="9"/>
    </row>
    <row r="85" spans="1:10" ht="15.75">
      <c r="A85" s="2" t="str">
        <f>'[130]Лист1'!$C$9</f>
        <v>80</v>
      </c>
      <c r="B85" s="2" t="str">
        <f>'[130]Лист1'!$D$15</f>
        <v>57-14712</v>
      </c>
      <c r="C85" s="16">
        <f t="shared" si="4"/>
        <v>75.476</v>
      </c>
      <c r="D85" s="4">
        <v>18.027132893856884</v>
      </c>
      <c r="E85" s="16">
        <f t="shared" si="7"/>
        <v>84.2</v>
      </c>
      <c r="F85" s="4">
        <v>20.11082449603516</v>
      </c>
      <c r="G85" s="18">
        <f t="shared" si="6"/>
        <v>2.083691602178277</v>
      </c>
      <c r="H85" s="34"/>
      <c r="I85" s="9"/>
      <c r="J85" s="9"/>
    </row>
    <row r="86" spans="1:10" ht="15.75">
      <c r="A86" s="2" t="str">
        <f>'[131]Лист1'!$C$9</f>
        <v>81</v>
      </c>
      <c r="B86" s="2" t="str">
        <f>'[131]Лист1'!$D$15</f>
        <v>57-14520</v>
      </c>
      <c r="C86" s="16">
        <f t="shared" si="4"/>
        <v>0</v>
      </c>
      <c r="D86" s="4">
        <v>0</v>
      </c>
      <c r="E86" s="16">
        <f t="shared" si="7"/>
        <v>0</v>
      </c>
      <c r="F86" s="4">
        <v>0</v>
      </c>
      <c r="G86" s="18">
        <f t="shared" si="6"/>
        <v>0</v>
      </c>
      <c r="H86" s="36">
        <v>0.8969999999999999</v>
      </c>
      <c r="I86" s="9"/>
      <c r="J86" s="9"/>
    </row>
    <row r="87" spans="1:10" ht="15.75">
      <c r="A87" s="2" t="str">
        <f>'[132]Лист1'!$C$9</f>
        <v>82</v>
      </c>
      <c r="B87" s="2" t="str">
        <f>'[132]Лист1'!$D$15</f>
        <v>57-14822</v>
      </c>
      <c r="C87" s="16">
        <f t="shared" si="4"/>
        <v>0</v>
      </c>
      <c r="D87" s="4">
        <v>0</v>
      </c>
      <c r="E87" s="16">
        <f t="shared" si="7"/>
        <v>0</v>
      </c>
      <c r="F87" s="4">
        <v>0</v>
      </c>
      <c r="G87" s="18">
        <f t="shared" si="6"/>
        <v>0</v>
      </c>
      <c r="H87" s="36">
        <v>0.5685</v>
      </c>
      <c r="I87" s="9"/>
      <c r="J87" s="9"/>
    </row>
    <row r="88" spans="1:10" ht="15.75">
      <c r="A88" s="2" t="str">
        <f>'[133]Лист1'!$C$9</f>
        <v>83</v>
      </c>
      <c r="B88" s="2" t="str">
        <f>'[133]Лист1'!$D$15</f>
        <v>57-14910</v>
      </c>
      <c r="C88" s="16">
        <f t="shared" si="4"/>
        <v>26.76</v>
      </c>
      <c r="D88" s="4">
        <v>6.391516193751792</v>
      </c>
      <c r="E88" s="16">
        <f t="shared" si="7"/>
        <v>28.778</v>
      </c>
      <c r="F88" s="4">
        <v>6.873507213146078</v>
      </c>
      <c r="G88" s="18">
        <f t="shared" si="6"/>
        <v>0.481991019394286</v>
      </c>
      <c r="H88" s="34"/>
      <c r="I88" s="9"/>
      <c r="J88" s="9"/>
    </row>
    <row r="89" spans="1:10" ht="15.75">
      <c r="A89" s="2" t="str">
        <f>'[134]Лист1'!$C$9</f>
        <v>84</v>
      </c>
      <c r="B89" s="2" t="str">
        <f>'[134]Лист1'!$D$15</f>
        <v>57-14556</v>
      </c>
      <c r="C89" s="16">
        <f t="shared" si="4"/>
        <v>35.328218400000004</v>
      </c>
      <c r="D89" s="4">
        <v>8.438</v>
      </c>
      <c r="E89" s="16">
        <f t="shared" si="7"/>
        <v>38.225484</v>
      </c>
      <c r="F89" s="4">
        <v>9.13</v>
      </c>
      <c r="G89" s="18">
        <f t="shared" si="6"/>
        <v>0.6920000000000002</v>
      </c>
      <c r="H89" s="34"/>
      <c r="I89" s="9"/>
      <c r="J89" s="9"/>
    </row>
    <row r="90" spans="1:10" ht="15.75">
      <c r="A90" s="2" t="str">
        <f>'[135]Лист1'!$C$9</f>
        <v>85</v>
      </c>
      <c r="B90" s="2" t="str">
        <f>'[135]Лист1'!$D$15</f>
        <v>57-14734</v>
      </c>
      <c r="C90" s="16">
        <f t="shared" si="4"/>
        <v>32.049</v>
      </c>
      <c r="D90" s="4">
        <v>7.654772141014617</v>
      </c>
      <c r="E90" s="16">
        <f t="shared" si="7"/>
        <v>36.258</v>
      </c>
      <c r="F90" s="4">
        <v>8.660074519919748</v>
      </c>
      <c r="G90" s="18">
        <f t="shared" si="6"/>
        <v>1.0053023789051307</v>
      </c>
      <c r="H90" s="34"/>
      <c r="I90" s="9"/>
      <c r="J90" s="9"/>
    </row>
    <row r="91" spans="1:10" ht="15.75">
      <c r="A91" s="2" t="str">
        <f>'[136]Лист1'!$C$9</f>
        <v>86</v>
      </c>
      <c r="B91" s="2" t="str">
        <f>'[136]Лист1'!$D$15</f>
        <v>57-14130</v>
      </c>
      <c r="C91" s="16">
        <f t="shared" si="4"/>
        <v>5.723000000000001</v>
      </c>
      <c r="D91" s="4">
        <v>1.3669150663991594</v>
      </c>
      <c r="E91" s="16">
        <f t="shared" si="7"/>
        <v>8.441999999999998</v>
      </c>
      <c r="F91" s="4">
        <v>2.0163370593293206</v>
      </c>
      <c r="G91" s="18">
        <f t="shared" si="6"/>
        <v>0.6494219929301612</v>
      </c>
      <c r="H91" s="34"/>
      <c r="I91" s="9"/>
      <c r="J91" s="9"/>
    </row>
    <row r="92" spans="1:10" ht="15.75">
      <c r="A92" s="2" t="str">
        <f>'[137]Лист1'!$C$9</f>
        <v>87</v>
      </c>
      <c r="B92" s="2" t="str">
        <f>'[137]Лист1'!$D$15</f>
        <v>57-14282</v>
      </c>
      <c r="C92" s="16">
        <f t="shared" si="4"/>
        <v>31.954</v>
      </c>
      <c r="D92" s="4">
        <v>7.632081780835006</v>
      </c>
      <c r="E92" s="16">
        <f t="shared" si="7"/>
        <v>34.898</v>
      </c>
      <c r="F92" s="4">
        <v>8.335244100506355</v>
      </c>
      <c r="G92" s="18">
        <f t="shared" si="6"/>
        <v>0.7031623196713488</v>
      </c>
      <c r="H92" s="34"/>
      <c r="I92" s="9"/>
      <c r="J92" s="9"/>
    </row>
    <row r="93" spans="1:10" ht="15.75">
      <c r="A93" s="2" t="str">
        <f>'[138]Лист1'!$C$9</f>
        <v>88</v>
      </c>
      <c r="B93" s="2" t="str">
        <f>'[138]Лист1'!$D$15</f>
        <v>57-14262</v>
      </c>
      <c r="C93" s="16">
        <f t="shared" si="4"/>
        <v>0</v>
      </c>
      <c r="D93" s="4">
        <v>0</v>
      </c>
      <c r="E93" s="16">
        <f t="shared" si="7"/>
        <v>0</v>
      </c>
      <c r="F93" s="4">
        <v>0</v>
      </c>
      <c r="G93" s="18">
        <f t="shared" si="6"/>
        <v>0</v>
      </c>
      <c r="H93" s="36">
        <v>0.543</v>
      </c>
      <c r="I93" s="9"/>
      <c r="J93" s="9"/>
    </row>
    <row r="94" spans="1:10" ht="15.75">
      <c r="A94" s="2" t="str">
        <f>'[139]Лист1'!$C$9</f>
        <v>89</v>
      </c>
      <c r="B94" s="2" t="str">
        <f>'[139]Лист1'!$D$15</f>
        <v>57-14264</v>
      </c>
      <c r="C94" s="16">
        <f t="shared" si="4"/>
        <v>36.2</v>
      </c>
      <c r="D94" s="4">
        <v>8.646221457915354</v>
      </c>
      <c r="E94" s="16">
        <f t="shared" si="7"/>
        <v>42.328</v>
      </c>
      <c r="F94" s="4">
        <v>10.10986911244865</v>
      </c>
      <c r="G94" s="18">
        <f t="shared" si="6"/>
        <v>1.463647654533295</v>
      </c>
      <c r="H94" s="34"/>
      <c r="I94" s="9"/>
      <c r="J94" s="9"/>
    </row>
    <row r="95" spans="1:10" ht="15.75">
      <c r="A95" s="2" t="str">
        <f>'[141]Лист1'!$C$9</f>
        <v>90</v>
      </c>
      <c r="B95" s="2" t="str">
        <f>'[141]Лист1'!$D$15</f>
        <v>57-14424</v>
      </c>
      <c r="C95" s="16">
        <f t="shared" si="4"/>
        <v>35.328218400000004</v>
      </c>
      <c r="D95" s="4">
        <v>8.438</v>
      </c>
      <c r="E95" s="16">
        <f t="shared" si="7"/>
        <v>42.59064168</v>
      </c>
      <c r="F95" s="4">
        <v>10.1726</v>
      </c>
      <c r="G95" s="18">
        <f t="shared" si="6"/>
        <v>1.7345999999999986</v>
      </c>
      <c r="H95" s="34"/>
      <c r="I95" s="9"/>
      <c r="J95" s="9"/>
    </row>
    <row r="96" spans="1:10" ht="15.75">
      <c r="A96" s="2" t="str">
        <f>'[142]Лист1'!$C$9</f>
        <v>91</v>
      </c>
      <c r="B96" s="2" t="str">
        <f>'[142]Лист1'!$D$15</f>
        <v>57-14274</v>
      </c>
      <c r="C96" s="16">
        <f t="shared" si="4"/>
        <v>0</v>
      </c>
      <c r="D96" s="4">
        <v>0</v>
      </c>
      <c r="E96" s="16">
        <f t="shared" si="7"/>
        <v>0</v>
      </c>
      <c r="F96" s="4">
        <v>0</v>
      </c>
      <c r="G96" s="18">
        <f t="shared" si="6"/>
        <v>0</v>
      </c>
      <c r="H96" s="35">
        <v>0.5685</v>
      </c>
      <c r="I96" s="9"/>
      <c r="J96" s="9"/>
    </row>
    <row r="97" spans="1:10" ht="15.75">
      <c r="A97" s="2" t="str">
        <f>'[143]Лист1'!$C$9</f>
        <v>92</v>
      </c>
      <c r="B97" s="2" t="str">
        <f>'[143]Лист1'!$D$15</f>
        <v>57-14164</v>
      </c>
      <c r="C97" s="16">
        <f t="shared" si="4"/>
        <v>0</v>
      </c>
      <c r="D97" s="4">
        <v>0</v>
      </c>
      <c r="E97" s="16">
        <f t="shared" si="7"/>
        <v>0</v>
      </c>
      <c r="F97" s="4">
        <v>0</v>
      </c>
      <c r="G97" s="18">
        <f t="shared" si="6"/>
        <v>0</v>
      </c>
      <c r="H97" s="36">
        <v>0.5955</v>
      </c>
      <c r="I97" s="9"/>
      <c r="J97" s="9"/>
    </row>
    <row r="98" spans="1:10" ht="15.75">
      <c r="A98" s="2" t="str">
        <f>'[144]Лист1'!$C$9</f>
        <v>93</v>
      </c>
      <c r="B98" s="2" t="str">
        <f>'[144]Лист1'!$D$15</f>
        <v>57-14900</v>
      </c>
      <c r="C98" s="16">
        <f t="shared" si="4"/>
        <v>41.058</v>
      </c>
      <c r="D98" s="4">
        <v>9.80653482373173</v>
      </c>
      <c r="E98" s="16">
        <f t="shared" si="7"/>
        <v>42.168</v>
      </c>
      <c r="F98" s="4">
        <v>10.071653768988249</v>
      </c>
      <c r="G98" s="18">
        <f t="shared" si="6"/>
        <v>0.26511894525651947</v>
      </c>
      <c r="H98" s="34"/>
      <c r="I98" s="9"/>
      <c r="J98" s="9"/>
    </row>
    <row r="99" spans="1:10" ht="15.75">
      <c r="A99" s="2" t="str">
        <f>'[145]Лист1'!$C$9</f>
        <v>94</v>
      </c>
      <c r="B99" s="2" t="str">
        <f>'[145]Лист1'!$D$15</f>
        <v>57-14584</v>
      </c>
      <c r="C99" s="16">
        <f t="shared" si="4"/>
        <v>0.798</v>
      </c>
      <c r="D99" s="4">
        <v>0.19059902550874178</v>
      </c>
      <c r="E99" s="16">
        <f t="shared" si="7"/>
        <v>0.798</v>
      </c>
      <c r="F99" s="4">
        <v>0.19059902550874178</v>
      </c>
      <c r="G99" s="18">
        <f t="shared" si="6"/>
        <v>0</v>
      </c>
      <c r="H99" s="36">
        <v>0.594</v>
      </c>
      <c r="I99" s="9"/>
      <c r="J99" s="9"/>
    </row>
    <row r="100" spans="1:10" ht="15.75">
      <c r="A100" s="2" t="str">
        <f>'[146]Лист1'!$C$9</f>
        <v>95</v>
      </c>
      <c r="B100" s="2" t="str">
        <f>'[146]Лист1'!$D$15</f>
        <v>57-14652</v>
      </c>
      <c r="C100" s="16">
        <f t="shared" si="4"/>
        <v>36.455</v>
      </c>
      <c r="D100" s="4">
        <v>8.707127161555364</v>
      </c>
      <c r="E100" s="16">
        <f t="shared" si="7"/>
        <v>40.436</v>
      </c>
      <c r="F100" s="4">
        <v>9.657972676029425</v>
      </c>
      <c r="G100" s="18">
        <f t="shared" si="6"/>
        <v>0.9508455144740608</v>
      </c>
      <c r="H100" s="34"/>
      <c r="I100" s="9"/>
      <c r="J100" s="9"/>
    </row>
    <row r="101" spans="1:10" ht="15.75">
      <c r="A101" s="2" t="str">
        <f>'[147]Лист1'!$C$9</f>
        <v>96</v>
      </c>
      <c r="B101" s="2" t="str">
        <f>'[147]Лист1'!$D$15</f>
        <v>57-14350</v>
      </c>
      <c r="C101" s="16">
        <f t="shared" si="4"/>
        <v>22.733</v>
      </c>
      <c r="D101" s="4">
        <v>5.429683768032866</v>
      </c>
      <c r="E101" s="16">
        <f t="shared" si="7"/>
        <v>25.221</v>
      </c>
      <c r="F101" s="4">
        <v>6.0239323588420755</v>
      </c>
      <c r="G101" s="18">
        <f t="shared" si="6"/>
        <v>0.5942485908092099</v>
      </c>
      <c r="H101" s="34"/>
      <c r="I101" s="9"/>
      <c r="J101" s="9"/>
    </row>
    <row r="102" spans="1:10" ht="15.75">
      <c r="A102" s="2" t="str">
        <f>'[148]Лист1'!$C$9</f>
        <v>97</v>
      </c>
      <c r="B102" s="2" t="str">
        <f>'[148]Лист1'!$D$15</f>
        <v>57-14422</v>
      </c>
      <c r="C102" s="16">
        <f t="shared" si="4"/>
        <v>70.481</v>
      </c>
      <c r="D102" s="4">
        <v>16.83409764020254</v>
      </c>
      <c r="E102" s="16">
        <f t="shared" si="7"/>
        <v>72.905</v>
      </c>
      <c r="F102" s="4">
        <v>17.413060093627593</v>
      </c>
      <c r="G102" s="18">
        <f t="shared" si="6"/>
        <v>0.5789624534250528</v>
      </c>
      <c r="H102" s="34"/>
      <c r="I102" s="9"/>
      <c r="J102" s="9"/>
    </row>
    <row r="103" spans="1:10" ht="15.75">
      <c r="A103" s="2" t="str">
        <f>'[149]Лист1'!$C$9</f>
        <v>98</v>
      </c>
      <c r="B103" s="2" t="str">
        <f>'[149]Лист1'!$D$15</f>
        <v>57-14852</v>
      </c>
      <c r="C103" s="16">
        <f t="shared" si="4"/>
        <v>0</v>
      </c>
      <c r="D103" s="4">
        <v>0</v>
      </c>
      <c r="E103" s="16">
        <f t="shared" si="7"/>
        <v>0</v>
      </c>
      <c r="F103" s="4">
        <v>0</v>
      </c>
      <c r="G103" s="18">
        <f t="shared" si="6"/>
        <v>0</v>
      </c>
      <c r="H103" s="36">
        <v>1.2539999999999998</v>
      </c>
      <c r="I103" s="9"/>
      <c r="J103" s="9"/>
    </row>
    <row r="104" spans="1:10" ht="15.75">
      <c r="A104" s="2" t="str">
        <f>'[150]Лист1'!$C$9</f>
        <v>99</v>
      </c>
      <c r="B104" s="2" t="str">
        <f>'[150]Лист1'!$D$15</f>
        <v>57-14548</v>
      </c>
      <c r="C104" s="16">
        <f t="shared" si="4"/>
        <v>0</v>
      </c>
      <c r="D104" s="4">
        <v>0</v>
      </c>
      <c r="E104" s="16">
        <f t="shared" si="7"/>
        <v>0</v>
      </c>
      <c r="F104" s="4">
        <v>0</v>
      </c>
      <c r="G104" s="18">
        <f t="shared" si="6"/>
        <v>0</v>
      </c>
      <c r="H104" s="35">
        <v>0.8985</v>
      </c>
      <c r="I104" s="9"/>
      <c r="J104" s="9"/>
    </row>
    <row r="105" spans="1:10" ht="15.75">
      <c r="A105" s="2" t="str">
        <f>'[3]Лист1'!$C$9</f>
        <v>100</v>
      </c>
      <c r="B105" s="2" t="str">
        <f>'[3]Лист1'!$D$15</f>
        <v>57-14302</v>
      </c>
      <c r="C105" s="16">
        <f t="shared" si="4"/>
        <v>4.9529844</v>
      </c>
      <c r="D105" s="4">
        <v>1.183</v>
      </c>
      <c r="E105" s="16">
        <f t="shared" si="7"/>
        <v>12.9246516</v>
      </c>
      <c r="F105" s="4">
        <v>3.087</v>
      </c>
      <c r="G105" s="18">
        <f t="shared" si="6"/>
        <v>1.9040000000000001</v>
      </c>
      <c r="H105" s="34"/>
      <c r="I105" s="9"/>
      <c r="J105" s="9"/>
    </row>
    <row r="106" spans="1:10" ht="15.75">
      <c r="A106" s="2" t="str">
        <f>'[4]Лист1'!$C$9</f>
        <v>101</v>
      </c>
      <c r="B106" s="2" t="str">
        <f>'[4]Лист1'!$D$15</f>
        <v>57-14124</v>
      </c>
      <c r="C106" s="16">
        <f t="shared" si="4"/>
        <v>4.60548</v>
      </c>
      <c r="D106" s="4">
        <v>1.1</v>
      </c>
      <c r="E106" s="16">
        <f t="shared" si="7"/>
        <v>8.197754399999999</v>
      </c>
      <c r="F106" s="4">
        <v>1.958</v>
      </c>
      <c r="G106" s="18">
        <f t="shared" si="6"/>
        <v>0.8579999999999999</v>
      </c>
      <c r="H106" s="34"/>
      <c r="I106" s="9"/>
      <c r="J106" s="9"/>
    </row>
    <row r="107" spans="1:10" ht="15.75">
      <c r="A107" s="2" t="str">
        <f>'[5]Лист1'!$C$9</f>
        <v>102</v>
      </c>
      <c r="B107" s="2" t="str">
        <f>'[5]Лист1'!$D$15</f>
        <v>57-14162</v>
      </c>
      <c r="C107" s="16">
        <f t="shared" si="4"/>
        <v>0</v>
      </c>
      <c r="D107" s="4">
        <v>0</v>
      </c>
      <c r="E107" s="16">
        <f t="shared" si="7"/>
        <v>0</v>
      </c>
      <c r="F107" s="4">
        <v>0</v>
      </c>
      <c r="G107" s="18">
        <f t="shared" si="6"/>
        <v>0</v>
      </c>
      <c r="H107" s="36">
        <v>0.6599999999999999</v>
      </c>
      <c r="I107" s="9"/>
      <c r="J107" s="9"/>
    </row>
    <row r="108" spans="1:10" ht="15.75">
      <c r="A108" s="2" t="str">
        <f>'[6]Лист1'!$C$9</f>
        <v>103</v>
      </c>
      <c r="B108" s="2" t="str">
        <f>'[6]Лист1'!$D$15</f>
        <v>57-14200</v>
      </c>
      <c r="C108" s="16">
        <f t="shared" si="4"/>
        <v>0</v>
      </c>
      <c r="D108" s="4">
        <v>0</v>
      </c>
      <c r="E108" s="16">
        <f t="shared" si="7"/>
        <v>0</v>
      </c>
      <c r="F108" s="4">
        <v>0</v>
      </c>
      <c r="G108" s="18">
        <f t="shared" si="6"/>
        <v>0</v>
      </c>
      <c r="H108" s="36">
        <v>0.597</v>
      </c>
      <c r="I108" s="9"/>
      <c r="J108" s="9"/>
    </row>
    <row r="109" spans="1:10" ht="15.75">
      <c r="A109" s="2" t="str">
        <f>'[7]Лист1'!$C$9</f>
        <v>104</v>
      </c>
      <c r="B109" s="2" t="str">
        <f>'[7]Лист1'!$D$15</f>
        <v>57-14196</v>
      </c>
      <c r="C109" s="16">
        <f t="shared" si="4"/>
        <v>34.67900000000001</v>
      </c>
      <c r="D109" s="4">
        <v>8.282936849144933</v>
      </c>
      <c r="E109" s="16">
        <f t="shared" si="7"/>
        <v>38.481</v>
      </c>
      <c r="F109" s="4">
        <v>9.191028948122671</v>
      </c>
      <c r="G109" s="18">
        <f t="shared" si="6"/>
        <v>0.9080920989777379</v>
      </c>
      <c r="H109" s="34"/>
      <c r="I109" s="9"/>
      <c r="J109" s="9"/>
    </row>
    <row r="110" spans="1:10" ht="15.75">
      <c r="A110" s="2" t="str">
        <f>'[8]Лист1'!$C$9</f>
        <v>105</v>
      </c>
      <c r="B110" s="2" t="str">
        <f>'[8]Лист1'!$D$15</f>
        <v>57-14814</v>
      </c>
      <c r="C110" s="16">
        <f t="shared" si="4"/>
        <v>74.392</v>
      </c>
      <c r="D110" s="4">
        <v>17.768223941912677</v>
      </c>
      <c r="E110" s="16">
        <f t="shared" si="7"/>
        <v>80.829</v>
      </c>
      <c r="F110" s="4">
        <v>19.30567497850387</v>
      </c>
      <c r="G110" s="18">
        <f t="shared" si="6"/>
        <v>1.537451036591193</v>
      </c>
      <c r="H110" s="34"/>
      <c r="I110" s="9"/>
      <c r="J110" s="9"/>
    </row>
    <row r="111" spans="1:10" ht="15.75">
      <c r="A111" s="2" t="str">
        <f>'[9]Лист1'!$C$9</f>
        <v>106</v>
      </c>
      <c r="B111" s="2" t="str">
        <f>'[9]Лист1'!$D$15</f>
        <v>57-14216</v>
      </c>
      <c r="C111" s="16">
        <f t="shared" si="4"/>
        <v>0</v>
      </c>
      <c r="D111" s="4">
        <v>0</v>
      </c>
      <c r="E111" s="16">
        <f t="shared" si="7"/>
        <v>0</v>
      </c>
      <c r="F111" s="4">
        <v>0</v>
      </c>
      <c r="G111" s="18">
        <f t="shared" si="6"/>
        <v>0</v>
      </c>
      <c r="H111" s="36">
        <v>0.543</v>
      </c>
      <c r="I111" s="9"/>
      <c r="J111" s="9"/>
    </row>
    <row r="112" spans="1:10" ht="15.75">
      <c r="A112" s="2" t="str">
        <f>'[10]Лист1'!$C$9</f>
        <v>107</v>
      </c>
      <c r="B112" s="2" t="str">
        <f>'[10]Лист1'!$D$15</f>
        <v>57-14596</v>
      </c>
      <c r="C112" s="16">
        <f t="shared" si="4"/>
        <v>0</v>
      </c>
      <c r="D112" s="4">
        <v>0</v>
      </c>
      <c r="E112" s="16">
        <f t="shared" si="7"/>
        <v>0</v>
      </c>
      <c r="F112" s="4">
        <v>0</v>
      </c>
      <c r="G112" s="18">
        <f t="shared" si="6"/>
        <v>0</v>
      </c>
      <c r="H112" s="35">
        <v>1.2539999999999998</v>
      </c>
      <c r="I112" s="9"/>
      <c r="J112" s="9"/>
    </row>
    <row r="113" spans="1:10" ht="15.75">
      <c r="A113" s="2" t="str">
        <f>'[11]Лист1'!$C$9</f>
        <v>108</v>
      </c>
      <c r="B113" s="2" t="str">
        <f>'[11]Лист1'!$D$15</f>
        <v>57-14338</v>
      </c>
      <c r="C113" s="16">
        <f t="shared" si="4"/>
        <v>0</v>
      </c>
      <c r="D113" s="4">
        <v>0</v>
      </c>
      <c r="E113" s="16">
        <f t="shared" si="7"/>
        <v>2.0934</v>
      </c>
      <c r="F113" s="4">
        <v>0.5</v>
      </c>
      <c r="G113" s="18">
        <f t="shared" si="6"/>
        <v>0.5</v>
      </c>
      <c r="H113" s="34"/>
      <c r="I113" s="9"/>
      <c r="J113" s="9"/>
    </row>
    <row r="114" spans="1:10" ht="15.75">
      <c r="A114" s="2" t="str">
        <f>'[12]Лист1'!$C$9</f>
        <v>109</v>
      </c>
      <c r="B114" s="2" t="str">
        <f>'[12]Лист1'!$D$15</f>
        <v>57-14678</v>
      </c>
      <c r="C114" s="16">
        <f t="shared" si="4"/>
        <v>0</v>
      </c>
      <c r="D114" s="4">
        <v>0</v>
      </c>
      <c r="E114" s="16">
        <f t="shared" si="7"/>
        <v>0</v>
      </c>
      <c r="F114" s="4">
        <v>0</v>
      </c>
      <c r="G114" s="18">
        <f t="shared" si="6"/>
        <v>0</v>
      </c>
      <c r="H114" s="36">
        <v>0.5685</v>
      </c>
      <c r="I114" s="9"/>
      <c r="J114" s="9"/>
    </row>
    <row r="115" spans="1:10" ht="15.75">
      <c r="A115" s="2" t="str">
        <f>'[14]Лист1'!$C$9</f>
        <v>110</v>
      </c>
      <c r="B115" s="2" t="str">
        <f>'[14]Лист1'!$D$15</f>
        <v>57-14168</v>
      </c>
      <c r="C115" s="16">
        <f t="shared" si="4"/>
        <v>0</v>
      </c>
      <c r="D115" s="4">
        <v>0</v>
      </c>
      <c r="E115" s="16">
        <f t="shared" si="7"/>
        <v>0</v>
      </c>
      <c r="F115" s="4">
        <v>0</v>
      </c>
      <c r="G115" s="18">
        <f t="shared" si="6"/>
        <v>0</v>
      </c>
      <c r="H115" s="36">
        <v>0.5925</v>
      </c>
      <c r="I115" s="9"/>
      <c r="J115" s="9"/>
    </row>
    <row r="116" spans="1:10" ht="15.75">
      <c r="A116" s="2" t="str">
        <f>'[15]Лист1'!$C$9</f>
        <v>111</v>
      </c>
      <c r="B116" s="2" t="str">
        <f>'[15]Лист1'!$D$15</f>
        <v>57-14626</v>
      </c>
      <c r="C116" s="16">
        <f t="shared" si="4"/>
        <v>0</v>
      </c>
      <c r="D116" s="4">
        <v>0</v>
      </c>
      <c r="E116" s="16">
        <f t="shared" si="7"/>
        <v>0</v>
      </c>
      <c r="F116" s="4">
        <v>0</v>
      </c>
      <c r="G116" s="18">
        <f t="shared" si="6"/>
        <v>0</v>
      </c>
      <c r="H116" s="35">
        <v>0.6585</v>
      </c>
      <c r="I116" s="9"/>
      <c r="J116" s="9"/>
    </row>
    <row r="117" spans="1:10" ht="15.75">
      <c r="A117" s="2" t="str">
        <f>'[16]Лист1'!$C$9</f>
        <v>112</v>
      </c>
      <c r="B117" s="2" t="str">
        <f>'[16]Лист1'!$D$15</f>
        <v>57-14182</v>
      </c>
      <c r="C117" s="16">
        <f t="shared" si="4"/>
        <v>0</v>
      </c>
      <c r="D117" s="4">
        <v>0</v>
      </c>
      <c r="E117" s="16">
        <f t="shared" si="7"/>
        <v>0</v>
      </c>
      <c r="F117" s="4">
        <v>0</v>
      </c>
      <c r="G117" s="18">
        <f t="shared" si="6"/>
        <v>0</v>
      </c>
      <c r="H117" s="36">
        <v>0.597</v>
      </c>
      <c r="I117" s="9"/>
      <c r="J117" s="9"/>
    </row>
    <row r="118" spans="1:10" ht="15.75">
      <c r="A118" s="2" t="str">
        <f>'[17]Лист1'!$C$9</f>
        <v>113</v>
      </c>
      <c r="B118" s="2" t="str">
        <f>'[17]Лист1'!$D$15</f>
        <v>57-14158</v>
      </c>
      <c r="C118" s="16">
        <f t="shared" si="4"/>
        <v>0</v>
      </c>
      <c r="D118" s="4">
        <v>0</v>
      </c>
      <c r="E118" s="16">
        <f t="shared" si="7"/>
        <v>0</v>
      </c>
      <c r="F118" s="4">
        <v>0</v>
      </c>
      <c r="G118" s="18">
        <f t="shared" si="6"/>
        <v>0</v>
      </c>
      <c r="H118" s="36">
        <v>0.594</v>
      </c>
      <c r="I118" s="9"/>
      <c r="J118" s="9"/>
    </row>
    <row r="119" spans="1:10" ht="15.75">
      <c r="A119" s="2" t="str">
        <f>'[18]Лист1'!$C$9</f>
        <v>114</v>
      </c>
      <c r="B119" s="2" t="str">
        <f>'[18]Лист1'!$D$15</f>
        <v>57-14260</v>
      </c>
      <c r="C119" s="16">
        <f t="shared" si="4"/>
        <v>0</v>
      </c>
      <c r="D119" s="4">
        <v>0</v>
      </c>
      <c r="E119" s="16">
        <f t="shared" si="7"/>
        <v>0</v>
      </c>
      <c r="F119" s="4">
        <v>0</v>
      </c>
      <c r="G119" s="18">
        <f t="shared" si="6"/>
        <v>0</v>
      </c>
      <c r="H119" s="36">
        <v>0.972</v>
      </c>
      <c r="I119" s="9"/>
      <c r="J119" s="9"/>
    </row>
    <row r="120" spans="1:10" ht="15.75">
      <c r="A120" s="2" t="str">
        <f>'[19]Лист1'!$C$9</f>
        <v>115</v>
      </c>
      <c r="B120" s="2" t="str">
        <f>'[19]Лист1'!$D$15</f>
        <v>57-14254</v>
      </c>
      <c r="C120" s="16">
        <f t="shared" si="4"/>
        <v>67.643</v>
      </c>
      <c r="D120" s="4">
        <v>16.15625298557371</v>
      </c>
      <c r="E120" s="16">
        <f t="shared" si="7"/>
        <v>71.071</v>
      </c>
      <c r="F120" s="4">
        <v>16.975016719212764</v>
      </c>
      <c r="G120" s="18">
        <f t="shared" si="6"/>
        <v>0.8187637336390559</v>
      </c>
      <c r="H120" s="34"/>
      <c r="I120" s="9"/>
      <c r="J120" s="9"/>
    </row>
    <row r="121" spans="1:10" ht="15.75">
      <c r="A121" s="2" t="str">
        <f>'[20]Лист1'!$C$9</f>
        <v>116</v>
      </c>
      <c r="B121" s="2" t="str">
        <f>'[20]Лист1'!$D$15</f>
        <v>57-14160</v>
      </c>
      <c r="C121" s="16">
        <f aca="true" t="shared" si="8" ref="C121:C156">D121*4.1868</f>
        <v>23.489</v>
      </c>
      <c r="D121" s="4">
        <v>5.610251265883252</v>
      </c>
      <c r="E121" s="16">
        <f t="shared" si="7"/>
        <v>30.61</v>
      </c>
      <c r="F121" s="4">
        <v>7.3110728957676505</v>
      </c>
      <c r="G121" s="18">
        <f t="shared" si="6"/>
        <v>1.7008216298843983</v>
      </c>
      <c r="H121" s="34"/>
      <c r="I121" s="9"/>
      <c r="J121" s="9"/>
    </row>
    <row r="122" spans="1:10" ht="15.75">
      <c r="A122" s="2" t="str">
        <f>'[21]Лист1'!$C$9</f>
        <v>117</v>
      </c>
      <c r="B122" s="2" t="str">
        <f>'[21]Лист1'!$D$15</f>
        <v>57-14174</v>
      </c>
      <c r="C122" s="16">
        <f t="shared" si="8"/>
        <v>0</v>
      </c>
      <c r="D122" s="4">
        <v>0</v>
      </c>
      <c r="E122" s="16">
        <f t="shared" si="7"/>
        <v>0</v>
      </c>
      <c r="F122" s="4">
        <v>0</v>
      </c>
      <c r="G122" s="18">
        <f t="shared" si="6"/>
        <v>0</v>
      </c>
      <c r="H122" s="36">
        <v>0.8985</v>
      </c>
      <c r="I122" s="9"/>
      <c r="J122" s="9"/>
    </row>
    <row r="123" spans="1:10" ht="15.75">
      <c r="A123" s="2" t="str">
        <f>'[22]Лист1'!$C$9</f>
        <v>118</v>
      </c>
      <c r="B123" s="2" t="str">
        <f>'[22]Лист1'!$D$15</f>
        <v>57-14516</v>
      </c>
      <c r="C123" s="16">
        <f t="shared" si="8"/>
        <v>39.492</v>
      </c>
      <c r="D123" s="4">
        <v>9.43250214961307</v>
      </c>
      <c r="E123" s="16">
        <f t="shared" si="7"/>
        <v>43.8</v>
      </c>
      <c r="F123" s="4">
        <v>10.461450272284322</v>
      </c>
      <c r="G123" s="18">
        <f t="shared" si="6"/>
        <v>1.0289481226712525</v>
      </c>
      <c r="H123" s="34"/>
      <c r="I123" s="9"/>
      <c r="J123" s="9"/>
    </row>
    <row r="124" spans="1:10" ht="15.75">
      <c r="A124" s="2" t="str">
        <f>'[23]Лист1'!$C$9</f>
        <v>119</v>
      </c>
      <c r="B124" s="2" t="str">
        <f>'[23]Лист1'!$D$15</f>
        <v>57-14550</v>
      </c>
      <c r="C124" s="16">
        <f t="shared" si="8"/>
        <v>0</v>
      </c>
      <c r="D124" s="4">
        <v>0</v>
      </c>
      <c r="E124" s="16">
        <f t="shared" si="7"/>
        <v>0</v>
      </c>
      <c r="F124" s="4">
        <v>0</v>
      </c>
      <c r="G124" s="18">
        <f t="shared" si="6"/>
        <v>0</v>
      </c>
      <c r="H124" s="36">
        <v>0.594</v>
      </c>
      <c r="I124" s="9"/>
      <c r="J124" s="9"/>
    </row>
    <row r="125" spans="1:10" ht="15.75">
      <c r="A125" s="2" t="str">
        <f>'[25]Лист1'!$C$9</f>
        <v>120</v>
      </c>
      <c r="B125" s="2" t="str">
        <f>'[25]Лист1'!$D$15</f>
        <v>57-14314</v>
      </c>
      <c r="C125" s="16">
        <f t="shared" si="8"/>
        <v>20.670000000000005</v>
      </c>
      <c r="D125" s="4">
        <v>4.936944683290342</v>
      </c>
      <c r="E125" s="16">
        <f t="shared" si="7"/>
        <v>22.694</v>
      </c>
      <c r="F125" s="4">
        <v>5.420368778064393</v>
      </c>
      <c r="G125" s="18">
        <f t="shared" si="6"/>
        <v>0.4834240947740511</v>
      </c>
      <c r="H125" s="34"/>
      <c r="I125" s="9"/>
      <c r="J125" s="9"/>
    </row>
    <row r="126" spans="1:10" ht="15.75">
      <c r="A126" s="2" t="str">
        <f>'[26]Лист1'!$C$9</f>
        <v>121</v>
      </c>
      <c r="B126" s="2" t="str">
        <f>'[26]Лист1'!$D$15</f>
        <v>57-14178</v>
      </c>
      <c r="C126" s="16">
        <f t="shared" si="8"/>
        <v>0</v>
      </c>
      <c r="D126" s="4">
        <v>0</v>
      </c>
      <c r="E126" s="16">
        <f t="shared" si="7"/>
        <v>0</v>
      </c>
      <c r="F126" s="4">
        <v>0</v>
      </c>
      <c r="G126" s="18">
        <f t="shared" si="6"/>
        <v>0</v>
      </c>
      <c r="H126" s="36">
        <v>0.597</v>
      </c>
      <c r="I126" s="9"/>
      <c r="J126" s="9"/>
    </row>
    <row r="127" spans="1:10" ht="15.75">
      <c r="A127" s="2" t="str">
        <f>'[27]Лист1'!$C$9</f>
        <v>122</v>
      </c>
      <c r="B127" s="2" t="str">
        <f>'[27]Лист1'!$D$15</f>
        <v>57-14402</v>
      </c>
      <c r="C127" s="16">
        <f t="shared" si="8"/>
        <v>15.908</v>
      </c>
      <c r="D127" s="4">
        <v>3.7995605235502055</v>
      </c>
      <c r="E127" s="16">
        <f t="shared" si="7"/>
        <v>17.454</v>
      </c>
      <c r="F127" s="4">
        <v>4.168816279736315</v>
      </c>
      <c r="G127" s="18">
        <f t="shared" si="6"/>
        <v>0.3692557561861092</v>
      </c>
      <c r="H127" s="34"/>
      <c r="I127" s="9"/>
      <c r="J127" s="9"/>
    </row>
    <row r="128" spans="1:10" ht="15.75">
      <c r="A128" s="2" t="str">
        <f>'[28]Лист1'!$C$9</f>
        <v>123</v>
      </c>
      <c r="B128" s="2" t="str">
        <f>'[28]Лист1'!$D$15</f>
        <v>57-14190</v>
      </c>
      <c r="C128" s="16">
        <f t="shared" si="8"/>
        <v>33.588</v>
      </c>
      <c r="D128" s="4">
        <v>8.022355975924334</v>
      </c>
      <c r="E128" s="16">
        <f t="shared" si="7"/>
        <v>36.628</v>
      </c>
      <c r="F128" s="4">
        <v>8.748447501671922</v>
      </c>
      <c r="G128" s="18">
        <f t="shared" si="6"/>
        <v>0.726091525747588</v>
      </c>
      <c r="H128" s="34"/>
      <c r="I128" s="9"/>
      <c r="J128" s="9"/>
    </row>
    <row r="129" spans="1:10" ht="15.75">
      <c r="A129" s="2" t="str">
        <f>'[29]Лист1'!$C$9</f>
        <v>124</v>
      </c>
      <c r="B129" s="2" t="str">
        <f>'[29]Лист1'!$D$15</f>
        <v>57-14420</v>
      </c>
      <c r="C129" s="16">
        <f t="shared" si="8"/>
        <v>0</v>
      </c>
      <c r="D129" s="4">
        <v>0</v>
      </c>
      <c r="E129" s="16">
        <f t="shared" si="7"/>
        <v>0</v>
      </c>
      <c r="F129" s="4">
        <v>0</v>
      </c>
      <c r="G129" s="18">
        <f t="shared" si="6"/>
        <v>0</v>
      </c>
      <c r="H129" s="36">
        <v>0.5445</v>
      </c>
      <c r="I129" s="9"/>
      <c r="J129" s="9"/>
    </row>
    <row r="130" spans="1:10" ht="15.75">
      <c r="A130" s="2" t="str">
        <f>'[30]Лист1'!$C$9</f>
        <v>125</v>
      </c>
      <c r="B130" s="2" t="str">
        <f>'[30]Лист1'!$D$15</f>
        <v>57-14848</v>
      </c>
      <c r="C130" s="16">
        <f t="shared" si="8"/>
        <v>0</v>
      </c>
      <c r="D130" s="4">
        <v>0</v>
      </c>
      <c r="E130" s="16">
        <f t="shared" si="7"/>
        <v>0</v>
      </c>
      <c r="F130" s="4">
        <v>0</v>
      </c>
      <c r="G130" s="18">
        <f t="shared" si="6"/>
        <v>0</v>
      </c>
      <c r="H130" s="36">
        <v>1.2555</v>
      </c>
      <c r="I130" s="9"/>
      <c r="J130" s="9"/>
    </row>
    <row r="131" spans="1:10" ht="15.75">
      <c r="A131" s="2" t="str">
        <f>'[31]Лист1'!$C$9</f>
        <v>126</v>
      </c>
      <c r="B131" s="2" t="str">
        <f>'[31]Лист1'!$D$15</f>
        <v>57-14830</v>
      </c>
      <c r="C131" s="16">
        <f t="shared" si="8"/>
        <v>0</v>
      </c>
      <c r="D131" s="4">
        <v>0</v>
      </c>
      <c r="E131" s="16">
        <f t="shared" si="7"/>
        <v>0</v>
      </c>
      <c r="F131" s="4">
        <v>0</v>
      </c>
      <c r="G131" s="18">
        <f t="shared" si="6"/>
        <v>0</v>
      </c>
      <c r="H131" s="36">
        <v>0.8969999999999999</v>
      </c>
      <c r="I131" s="9"/>
      <c r="J131" s="9"/>
    </row>
    <row r="132" spans="1:10" ht="15.75">
      <c r="A132" s="2" t="str">
        <f>'[32]Лист1'!$C$9</f>
        <v>127</v>
      </c>
      <c r="B132" s="2" t="str">
        <f>'[32]Лист1'!$D$15</f>
        <v>57-14368</v>
      </c>
      <c r="C132" s="16">
        <f t="shared" si="8"/>
        <v>3.434</v>
      </c>
      <c r="D132" s="4">
        <v>0.8201968090188211</v>
      </c>
      <c r="E132" s="16">
        <f t="shared" si="7"/>
        <v>3.504</v>
      </c>
      <c r="F132" s="4">
        <v>0.8369160217827458</v>
      </c>
      <c r="G132" s="18">
        <f t="shared" si="6"/>
        <v>0.01671921276392474</v>
      </c>
      <c r="H132" s="34"/>
      <c r="I132" s="9"/>
      <c r="J132" s="9"/>
    </row>
    <row r="133" spans="1:10" ht="15.75">
      <c r="A133" s="2" t="str">
        <f>'[33]Лист1'!$C$9</f>
        <v>128</v>
      </c>
      <c r="B133" s="2" t="str">
        <f>'[33]Лист1'!$D$15</f>
        <v>57-14490</v>
      </c>
      <c r="C133" s="16">
        <f t="shared" si="8"/>
        <v>37.482</v>
      </c>
      <c r="D133" s="4">
        <v>8.952421897391803</v>
      </c>
      <c r="E133" s="16">
        <f t="shared" si="7"/>
        <v>41.037</v>
      </c>
      <c r="F133" s="4">
        <v>9.801519059902551</v>
      </c>
      <c r="G133" s="18">
        <f t="shared" si="6"/>
        <v>0.8490971625107484</v>
      </c>
      <c r="H133" s="34"/>
      <c r="I133" s="9"/>
      <c r="J133" s="9"/>
    </row>
    <row r="134" spans="1:10" ht="15.75">
      <c r="A134" s="2" t="str">
        <f>'[34]Лист1'!$C$9</f>
        <v>129</v>
      </c>
      <c r="B134" s="2" t="str">
        <f>'[34]Лист1'!$D$15</f>
        <v>57-14462</v>
      </c>
      <c r="C134" s="16">
        <f t="shared" si="8"/>
        <v>0</v>
      </c>
      <c r="D134" s="4">
        <v>0</v>
      </c>
      <c r="E134" s="16">
        <f t="shared" si="7"/>
        <v>0</v>
      </c>
      <c r="F134" s="4">
        <v>0</v>
      </c>
      <c r="G134" s="18">
        <f aca="true" t="shared" si="9" ref="G134:G157">F134-D134</f>
        <v>0</v>
      </c>
      <c r="H134" s="36">
        <v>0.6585</v>
      </c>
      <c r="I134" s="9"/>
      <c r="J134" s="9"/>
    </row>
    <row r="135" spans="1:10" ht="15.75">
      <c r="A135" s="2" t="str">
        <f>'[36]Лист1'!$C$9</f>
        <v>130</v>
      </c>
      <c r="B135" s="2" t="str">
        <f>'[36]Лист1'!$D$15</f>
        <v>57-14188</v>
      </c>
      <c r="C135" s="16">
        <f t="shared" si="8"/>
        <v>35.548</v>
      </c>
      <c r="D135" s="4">
        <v>8.490493933314227</v>
      </c>
      <c r="E135" s="16">
        <f aca="true" t="shared" si="10" ref="E135:E157">F135*4.1868</f>
        <v>36.574</v>
      </c>
      <c r="F135" s="4">
        <v>8.735549823254036</v>
      </c>
      <c r="G135" s="18">
        <f t="shared" si="9"/>
        <v>0.24505588993980965</v>
      </c>
      <c r="H135" s="34"/>
      <c r="I135" s="9"/>
      <c r="J135" s="9"/>
    </row>
    <row r="136" spans="1:10" ht="15.75">
      <c r="A136" s="2" t="str">
        <f>'[37]Лист1'!$C$9</f>
        <v>131</v>
      </c>
      <c r="B136" s="2" t="str">
        <f>'[37]Лист1'!$D$15</f>
        <v>57-14342</v>
      </c>
      <c r="C136" s="16">
        <f t="shared" si="8"/>
        <v>8.744</v>
      </c>
      <c r="D136" s="4">
        <v>2.0884685201108244</v>
      </c>
      <c r="E136" s="16">
        <f t="shared" si="10"/>
        <v>8.94</v>
      </c>
      <c r="F136" s="4">
        <v>2.1352823158498135</v>
      </c>
      <c r="G136" s="18">
        <f t="shared" si="9"/>
        <v>0.04681379573898914</v>
      </c>
      <c r="H136" s="34"/>
      <c r="I136" s="9"/>
      <c r="J136" s="9"/>
    </row>
    <row r="137" spans="1:10" ht="15.75">
      <c r="A137" s="2" t="str">
        <f>'[38]Лист1'!$C$9</f>
        <v>132</v>
      </c>
      <c r="B137" s="2" t="str">
        <f>'[38]Лист1'!$D$15</f>
        <v>57-14234</v>
      </c>
      <c r="C137" s="16">
        <f t="shared" si="8"/>
        <v>64.726</v>
      </c>
      <c r="D137" s="4">
        <v>15.459539505111303</v>
      </c>
      <c r="E137" s="16">
        <f t="shared" si="10"/>
        <v>71.98399999999998</v>
      </c>
      <c r="F137" s="4">
        <v>17.193083022833665</v>
      </c>
      <c r="G137" s="18">
        <f t="shared" si="9"/>
        <v>1.733543517722362</v>
      </c>
      <c r="H137" s="34"/>
      <c r="I137" s="9"/>
      <c r="J137" s="9"/>
    </row>
    <row r="138" spans="1:10" ht="15.75">
      <c r="A138" s="2" t="str">
        <f>'[39]Лист1'!$C$9</f>
        <v>133</v>
      </c>
      <c r="B138" s="2" t="str">
        <f>'[39]Лист1'!$D$15</f>
        <v>57-14530</v>
      </c>
      <c r="C138" s="16">
        <f t="shared" si="8"/>
        <v>0</v>
      </c>
      <c r="D138" s="4">
        <v>0</v>
      </c>
      <c r="E138" s="16">
        <f t="shared" si="10"/>
        <v>0</v>
      </c>
      <c r="F138" s="4">
        <v>0</v>
      </c>
      <c r="G138" s="18">
        <f t="shared" si="9"/>
        <v>0</v>
      </c>
      <c r="H138" s="35">
        <v>0.5459999999999999</v>
      </c>
      <c r="I138" s="9"/>
      <c r="J138" s="9"/>
    </row>
    <row r="139" spans="1:10" ht="15.75">
      <c r="A139" s="2" t="str">
        <f>'[40]Лист1'!$C$9</f>
        <v>134</v>
      </c>
      <c r="B139" s="2" t="str">
        <f>'[40]Лист1'!$D$15</f>
        <v>57-14634</v>
      </c>
      <c r="C139" s="16">
        <f t="shared" si="8"/>
        <v>129.615</v>
      </c>
      <c r="D139" s="4">
        <v>30.95801089137289</v>
      </c>
      <c r="E139" s="16">
        <f t="shared" si="10"/>
        <v>135.347</v>
      </c>
      <c r="F139" s="4">
        <v>32.32707557084169</v>
      </c>
      <c r="G139" s="18">
        <f t="shared" si="9"/>
        <v>1.3690646794688028</v>
      </c>
      <c r="H139" s="34"/>
      <c r="I139" s="9"/>
      <c r="J139" s="9"/>
    </row>
    <row r="140" spans="1:10" ht="15.75">
      <c r="A140" s="2" t="str">
        <f>'[41]Лист1'!$C$9</f>
        <v>135</v>
      </c>
      <c r="B140" s="2" t="str">
        <f>'[41]Лист1'!$D$15</f>
        <v>57-14258</v>
      </c>
      <c r="C140" s="16">
        <f t="shared" si="8"/>
        <v>0</v>
      </c>
      <c r="D140" s="4">
        <v>0</v>
      </c>
      <c r="E140" s="16">
        <f t="shared" si="10"/>
        <v>0</v>
      </c>
      <c r="F140" s="4">
        <v>0</v>
      </c>
      <c r="G140" s="18">
        <f t="shared" si="9"/>
        <v>0</v>
      </c>
      <c r="H140" s="36"/>
      <c r="I140" s="9"/>
      <c r="J140" s="9"/>
    </row>
    <row r="141" spans="1:10" ht="15.75">
      <c r="A141" s="2" t="str">
        <f>'[42]Лист1'!$C$9</f>
        <v>136</v>
      </c>
      <c r="B141" s="2" t="str">
        <f>'[42]Лист1'!$D$15</f>
        <v>57-14172</v>
      </c>
      <c r="C141" s="16">
        <f t="shared" si="8"/>
        <v>11.117</v>
      </c>
      <c r="D141" s="4">
        <v>2.655249832807873</v>
      </c>
      <c r="E141" s="16">
        <f t="shared" si="10"/>
        <v>15.632</v>
      </c>
      <c r="F141" s="4">
        <v>3.7336390560810164</v>
      </c>
      <c r="G141" s="18">
        <f t="shared" si="9"/>
        <v>1.0783892232731436</v>
      </c>
      <c r="H141" s="34"/>
      <c r="I141" s="9"/>
      <c r="J141" s="9"/>
    </row>
    <row r="142" spans="1:10" ht="15.75">
      <c r="A142" s="2" t="str">
        <f>'[43]Лист1'!$C$9</f>
        <v>137</v>
      </c>
      <c r="B142" s="2" t="str">
        <f>'[43]Лист1'!$D$15</f>
        <v>57-14680</v>
      </c>
      <c r="C142" s="16">
        <f t="shared" si="8"/>
        <v>0</v>
      </c>
      <c r="D142" s="4">
        <v>0</v>
      </c>
      <c r="E142" s="16">
        <f t="shared" si="10"/>
        <v>0</v>
      </c>
      <c r="F142" s="4">
        <v>0</v>
      </c>
      <c r="G142" s="18">
        <f t="shared" si="9"/>
        <v>0</v>
      </c>
      <c r="H142" s="36">
        <v>0.594</v>
      </c>
      <c r="I142" s="9"/>
      <c r="J142" s="9"/>
    </row>
    <row r="143" spans="1:10" ht="15.75">
      <c r="A143" s="2" t="str">
        <f>'[44]Лист1'!$C$9</f>
        <v>138</v>
      </c>
      <c r="B143" s="2" t="str">
        <f>'[44]Лист1'!$D$15</f>
        <v>57-14738</v>
      </c>
      <c r="C143" s="16">
        <f t="shared" si="8"/>
        <v>78.417</v>
      </c>
      <c r="D143" s="4">
        <v>18.72957867583835</v>
      </c>
      <c r="E143" s="16">
        <f t="shared" si="10"/>
        <v>84.48962399999999</v>
      </c>
      <c r="F143" s="4">
        <f>19.838+0.342</f>
        <v>20.18</v>
      </c>
      <c r="G143" s="18">
        <f>F143-D143</f>
        <v>1.450421324161649</v>
      </c>
      <c r="H143" s="34"/>
      <c r="I143" s="9"/>
      <c r="J143" s="9"/>
    </row>
    <row r="144" spans="1:10" ht="15.75">
      <c r="A144" s="2" t="str">
        <f>'[45]Лист1'!$C$9</f>
        <v>139</v>
      </c>
      <c r="B144" s="2" t="str">
        <f>'[45]Лист1'!$D$15</f>
        <v>57-14776</v>
      </c>
      <c r="C144" s="16">
        <f t="shared" si="8"/>
        <v>0</v>
      </c>
      <c r="D144" s="4">
        <v>0</v>
      </c>
      <c r="E144" s="16">
        <f t="shared" si="10"/>
        <v>0</v>
      </c>
      <c r="F144" s="4">
        <v>0</v>
      </c>
      <c r="G144" s="18">
        <f t="shared" si="9"/>
        <v>0</v>
      </c>
      <c r="H144" s="35">
        <v>0.594</v>
      </c>
      <c r="I144" s="9"/>
      <c r="J144" s="9"/>
    </row>
    <row r="145" spans="1:10" ht="15.75">
      <c r="A145" s="2" t="str">
        <f>'[47]Лист1'!$C$9</f>
        <v>140</v>
      </c>
      <c r="B145" s="2" t="str">
        <f>'[47]Лист1'!$D$15</f>
        <v>57-14876</v>
      </c>
      <c r="C145" s="16">
        <f t="shared" si="8"/>
        <v>7.266</v>
      </c>
      <c r="D145" s="4">
        <v>1.7354542848953856</v>
      </c>
      <c r="E145" s="16">
        <f t="shared" si="10"/>
        <v>10.495</v>
      </c>
      <c r="F145" s="4">
        <v>2.50668768510557</v>
      </c>
      <c r="G145" s="18">
        <f t="shared" si="9"/>
        <v>0.7712334002101844</v>
      </c>
      <c r="H145" s="34"/>
      <c r="I145" s="9"/>
      <c r="J145" s="9"/>
    </row>
    <row r="146" spans="1:10" ht="15.75">
      <c r="A146" s="2" t="str">
        <f>'[48]Лист1'!$C$9</f>
        <v>141</v>
      </c>
      <c r="B146" s="2" t="str">
        <f>'[48]Лист1'!$D$15</f>
        <v>57-14256</v>
      </c>
      <c r="C146" s="16">
        <f t="shared" si="8"/>
        <v>39.245</v>
      </c>
      <c r="D146" s="4">
        <v>9.373507213146079</v>
      </c>
      <c r="E146" s="16">
        <f t="shared" si="10"/>
        <v>42.918</v>
      </c>
      <c r="F146" s="4">
        <v>10.25078819145887</v>
      </c>
      <c r="G146" s="18">
        <f t="shared" si="9"/>
        <v>0.8772809783127915</v>
      </c>
      <c r="H146" s="34"/>
      <c r="I146" s="9"/>
      <c r="J146" s="9"/>
    </row>
    <row r="147" spans="1:10" ht="15.75">
      <c r="A147" s="2" t="str">
        <f>'[49]Лист1'!$C$9</f>
        <v>142</v>
      </c>
      <c r="B147" s="2" t="str">
        <f>'[49]Лист1'!$D$15</f>
        <v>57-14206</v>
      </c>
      <c r="C147" s="16">
        <f t="shared" si="8"/>
        <v>46.359</v>
      </c>
      <c r="D147" s="4">
        <v>11.072656921754085</v>
      </c>
      <c r="E147" s="16">
        <f t="shared" si="10"/>
        <v>48.187</v>
      </c>
      <c r="F147" s="4">
        <v>11.509267220789146</v>
      </c>
      <c r="G147" s="18">
        <f t="shared" si="9"/>
        <v>0.43661029903506154</v>
      </c>
      <c r="H147" s="34"/>
      <c r="I147" s="9"/>
      <c r="J147" s="9"/>
    </row>
    <row r="148" spans="1:10" ht="15.75">
      <c r="A148" s="2" t="str">
        <f>'[50]Лист1'!$C$9</f>
        <v>143</v>
      </c>
      <c r="B148" s="2" t="str">
        <f>'[50]Лист1'!$D$15</f>
        <v>57-14284</v>
      </c>
      <c r="C148" s="16">
        <f t="shared" si="8"/>
        <v>28.195</v>
      </c>
      <c r="D148" s="4">
        <v>6.734260055412248</v>
      </c>
      <c r="E148" s="16">
        <f t="shared" si="10"/>
        <v>32.653</v>
      </c>
      <c r="F148" s="4">
        <v>7.799035062577625</v>
      </c>
      <c r="G148" s="18">
        <f t="shared" si="9"/>
        <v>1.0647750071653768</v>
      </c>
      <c r="H148" s="34"/>
      <c r="I148" s="9"/>
      <c r="J148" s="9"/>
    </row>
    <row r="149" spans="1:10" ht="15.75">
      <c r="A149" s="2" t="str">
        <f>'[51]Лист1'!$C$9</f>
        <v>144</v>
      </c>
      <c r="B149" s="2" t="str">
        <f>'[51]Лист1'!$D$15</f>
        <v>57-14268</v>
      </c>
      <c r="C149" s="16">
        <f t="shared" si="8"/>
        <v>35.825</v>
      </c>
      <c r="D149" s="4">
        <v>8.556654246680043</v>
      </c>
      <c r="E149" s="16">
        <f t="shared" si="10"/>
        <v>42.417</v>
      </c>
      <c r="F149" s="4">
        <v>10.131126397248496</v>
      </c>
      <c r="G149" s="18">
        <f t="shared" si="9"/>
        <v>1.574472150568452</v>
      </c>
      <c r="H149" s="34"/>
      <c r="I149" s="9"/>
      <c r="J149" s="9"/>
    </row>
    <row r="150" spans="1:10" ht="15.75">
      <c r="A150" s="2" t="str">
        <f>'[52]Лист1'!$C$9</f>
        <v>145</v>
      </c>
      <c r="B150" s="2" t="str">
        <f>'[52]Лист1'!$D$15</f>
        <v>57-14224</v>
      </c>
      <c r="C150" s="16">
        <f t="shared" si="8"/>
        <v>0</v>
      </c>
      <c r="D150" s="4">
        <v>0</v>
      </c>
      <c r="E150" s="16">
        <f t="shared" si="10"/>
        <v>0</v>
      </c>
      <c r="F150" s="4">
        <v>0</v>
      </c>
      <c r="G150" s="18">
        <f t="shared" si="9"/>
        <v>0</v>
      </c>
      <c r="H150" s="35">
        <v>0.567</v>
      </c>
      <c r="I150" s="9"/>
      <c r="J150" s="9"/>
    </row>
    <row r="151" spans="1:10" ht="15.75">
      <c r="A151" s="2" t="str">
        <f>'[53]Лист1'!$C$9</f>
        <v>146</v>
      </c>
      <c r="B151" s="2" t="str">
        <f>'[53]Лист1'!$D$15</f>
        <v>57-14238</v>
      </c>
      <c r="C151" s="16">
        <f t="shared" si="8"/>
        <v>31.964</v>
      </c>
      <c r="D151" s="4">
        <v>7.6344702398012805</v>
      </c>
      <c r="E151" s="16">
        <f t="shared" si="10"/>
        <v>38.518559999999994</v>
      </c>
      <c r="F151" s="4">
        <f>8.6+0.6</f>
        <v>9.2</v>
      </c>
      <c r="G151" s="18">
        <f t="shared" si="9"/>
        <v>1.5655297601987188</v>
      </c>
      <c r="H151" s="36"/>
      <c r="I151" s="9"/>
      <c r="J151" s="9"/>
    </row>
    <row r="152" spans="1:10" ht="15.75">
      <c r="A152" s="2" t="str">
        <f>'[54]Лист1'!$C$9</f>
        <v>147</v>
      </c>
      <c r="B152" s="2" t="str">
        <f>'[54]Лист1'!$D$15</f>
        <v>57-14290</v>
      </c>
      <c r="C152" s="16">
        <f t="shared" si="8"/>
        <v>0</v>
      </c>
      <c r="D152" s="4">
        <v>0</v>
      </c>
      <c r="E152" s="16">
        <f t="shared" si="10"/>
        <v>0</v>
      </c>
      <c r="F152" s="4">
        <v>0</v>
      </c>
      <c r="G152" s="18">
        <f t="shared" si="9"/>
        <v>0</v>
      </c>
      <c r="H152" s="35">
        <v>0.6585</v>
      </c>
      <c r="I152" s="9"/>
      <c r="J152" s="9"/>
    </row>
    <row r="153" spans="1:10" ht="15.75">
      <c r="A153" s="2" t="str">
        <f>'[55]Лист1'!$C$9</f>
        <v>148</v>
      </c>
      <c r="B153" s="2" t="str">
        <f>'[55]Лист1'!$D$15</f>
        <v>57-14498</v>
      </c>
      <c r="C153" s="16">
        <f t="shared" si="8"/>
        <v>0</v>
      </c>
      <c r="D153" s="4">
        <v>0</v>
      </c>
      <c r="E153" s="16">
        <f t="shared" si="10"/>
        <v>0</v>
      </c>
      <c r="F153" s="4">
        <v>0</v>
      </c>
      <c r="G153" s="18">
        <f t="shared" si="9"/>
        <v>0</v>
      </c>
      <c r="H153" s="36">
        <v>0.5925</v>
      </c>
      <c r="I153" s="9"/>
      <c r="J153" s="9"/>
    </row>
    <row r="154" spans="1:10" ht="15.75">
      <c r="A154" s="2" t="str">
        <f>'[56]Лист1'!$C$9</f>
        <v>149</v>
      </c>
      <c r="B154" s="2" t="str">
        <f>'[56]Лист1'!$D$15</f>
        <v>57-14750</v>
      </c>
      <c r="C154" s="16">
        <f t="shared" si="8"/>
        <v>0</v>
      </c>
      <c r="D154" s="4">
        <v>0</v>
      </c>
      <c r="E154" s="16">
        <f t="shared" si="10"/>
        <v>0</v>
      </c>
      <c r="F154" s="4">
        <v>0</v>
      </c>
      <c r="G154" s="18">
        <f t="shared" si="9"/>
        <v>0</v>
      </c>
      <c r="H154" s="36">
        <v>0.5955</v>
      </c>
      <c r="I154" s="9"/>
      <c r="J154" s="9"/>
    </row>
    <row r="155" spans="1:10" ht="15.75">
      <c r="A155" s="2" t="str">
        <f>'[58]Лист1'!$C$9</f>
        <v>150</v>
      </c>
      <c r="B155" s="2" t="str">
        <f>'[58]Лист1'!$D$15</f>
        <v>57-14708</v>
      </c>
      <c r="C155" s="16">
        <f t="shared" si="8"/>
        <v>0</v>
      </c>
      <c r="D155" s="4">
        <v>0</v>
      </c>
      <c r="E155" s="16">
        <f t="shared" si="10"/>
        <v>0</v>
      </c>
      <c r="F155" s="4">
        <v>0</v>
      </c>
      <c r="G155" s="18">
        <f t="shared" si="9"/>
        <v>0</v>
      </c>
      <c r="H155" s="36">
        <v>0.972</v>
      </c>
      <c r="I155" s="9"/>
      <c r="J155" s="9"/>
    </row>
    <row r="156" spans="1:10" ht="15.75">
      <c r="A156" s="2" t="str">
        <f>'[59]Лист1'!$C$9</f>
        <v>151</v>
      </c>
      <c r="B156" s="2" t="str">
        <f>'[59]Лист1'!$D$15</f>
        <v>57-14494</v>
      </c>
      <c r="C156" s="16">
        <f t="shared" si="8"/>
        <v>30.098</v>
      </c>
      <c r="D156" s="4">
        <v>7.188783796694373</v>
      </c>
      <c r="E156" s="16">
        <f t="shared" si="10"/>
        <v>33.456</v>
      </c>
      <c r="F156" s="4">
        <v>7.990828317569505</v>
      </c>
      <c r="G156" s="18">
        <f t="shared" si="9"/>
        <v>0.8020445208751328</v>
      </c>
      <c r="H156" s="34"/>
      <c r="I156" s="9"/>
      <c r="J156" s="9"/>
    </row>
    <row r="157" spans="1:10" ht="15.75">
      <c r="A157" s="2" t="str">
        <f>'[60]Лист1'!$C$9</f>
        <v>152</v>
      </c>
      <c r="B157" s="2" t="str">
        <f>'[60]Лист1'!$D$15</f>
        <v>57-16112</v>
      </c>
      <c r="C157" s="15">
        <f>D157*4.1868</f>
        <v>72.918</v>
      </c>
      <c r="D157" s="4">
        <v>17.41616509028375</v>
      </c>
      <c r="E157" s="16">
        <f t="shared" si="10"/>
        <v>79.472</v>
      </c>
      <c r="F157" s="4">
        <v>18.981561096780357</v>
      </c>
      <c r="G157" s="18">
        <f t="shared" si="9"/>
        <v>1.5653960064966057</v>
      </c>
      <c r="H157" s="34"/>
      <c r="I157" s="9"/>
      <c r="J157" s="9"/>
    </row>
    <row r="158" spans="1:10" ht="15.75">
      <c r="A158" s="5" t="s">
        <v>5</v>
      </c>
      <c r="B158" s="6"/>
      <c r="C158" s="6"/>
      <c r="D158" s="7"/>
      <c r="E158" s="7"/>
      <c r="F158" s="7"/>
      <c r="G158" s="31">
        <f>SUM(G6:H157)</f>
        <v>124.39538611827649</v>
      </c>
      <c r="H158" s="31"/>
      <c r="I158" s="9"/>
      <c r="J158" s="9"/>
    </row>
    <row r="159" spans="1:9" ht="15.75">
      <c r="A159" s="5" t="s">
        <v>6</v>
      </c>
      <c r="B159" s="6"/>
      <c r="C159" s="10"/>
      <c r="D159" s="10">
        <v>851.764</v>
      </c>
      <c r="E159" s="10"/>
      <c r="F159" s="17">
        <v>1003.241</v>
      </c>
      <c r="G159" s="19">
        <f>F159-D159+G160</f>
        <v>151.47699999999998</v>
      </c>
      <c r="H159" s="19"/>
      <c r="I159" s="9"/>
    </row>
    <row r="160" spans="1:9" ht="15.75">
      <c r="A160" s="5" t="s">
        <v>14</v>
      </c>
      <c r="B160" s="6"/>
      <c r="C160" s="5"/>
      <c r="D160" s="6"/>
      <c r="E160" s="6"/>
      <c r="F160" s="8"/>
      <c r="G160" s="19">
        <v>0</v>
      </c>
      <c r="H160" s="19"/>
      <c r="I160" s="9"/>
    </row>
    <row r="161" spans="1:10" ht="18.75" customHeight="1">
      <c r="A161" s="10" t="s">
        <v>7</v>
      </c>
      <c r="B161" s="10"/>
      <c r="C161" s="25"/>
      <c r="D161" s="26"/>
      <c r="E161" s="26"/>
      <c r="F161" s="27"/>
      <c r="G161" s="31">
        <f>G159-G158</f>
        <v>27.081613881723484</v>
      </c>
      <c r="H161" s="31"/>
      <c r="I161" s="9"/>
      <c r="J161" s="9"/>
    </row>
    <row r="162" spans="1:9" ht="15.75">
      <c r="A162" s="29" t="s">
        <v>8</v>
      </c>
      <c r="B162" s="29"/>
      <c r="C162" s="29"/>
      <c r="D162" s="29"/>
      <c r="E162" s="29"/>
      <c r="F162" s="29"/>
      <c r="G162" s="30">
        <f>G161/7536.2</f>
        <v>0.0035935370454238855</v>
      </c>
      <c r="H162" s="30"/>
      <c r="I162" s="9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</sheetData>
  <sheetProtection/>
  <mergeCells count="17">
    <mergeCell ref="C161:F161"/>
    <mergeCell ref="A1:G1"/>
    <mergeCell ref="A162:F162"/>
    <mergeCell ref="G162:H162"/>
    <mergeCell ref="G158:H158"/>
    <mergeCell ref="G159:H159"/>
    <mergeCell ref="G161:H161"/>
    <mergeCell ref="A2:A5"/>
    <mergeCell ref="B2:B5"/>
    <mergeCell ref="C2:H2"/>
    <mergeCell ref="G160:H160"/>
    <mergeCell ref="C3:D3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2019-02-08T11:36:32Z</dcterms:modified>
  <cp:category/>
  <cp:version/>
  <cp:contentType/>
  <cp:contentStatus/>
</cp:coreProperties>
</file>