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<sst xmlns="http://schemas.openxmlformats.org/spreadsheetml/2006/main" count="98" uniqueCount="20">
  <si>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</si>
  <si>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</si>
  <si>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</si>
  <si>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</si>
  <si>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</si>
  <si>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</si>
  <si>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</si>
  <si>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</si>
  <si>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</si>
  <si>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</si>
  <si>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</si>
  <si>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</si>
  <si>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</si>
  <si>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</si>
  <si>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</si>
  <si>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</si>
  <si>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</si>
  <si>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</si>
  <si>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</si>
  <si>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26.04.2020 по 28.04.2020г.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</si>
</sst>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57421875" style="0" customWidth="1"/>
    <col min="6" max="6" width="10.57421875" style="0" customWidth="1"/>
    <col min="7" max="7" width="10.42187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43947</v>
      </c>
      <c r="G2" s="13">
        <v>43949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4</v>
      </c>
      <c r="E3" s="6">
        <v>2020</v>
      </c>
      <c r="F3" s="7">
        <v>14.277</v>
      </c>
      <c r="G3" s="7">
        <v>14.2946</v>
      </c>
      <c r="H3" s="8">
        <f>SUM(G3-F3)</f>
        <v>0.017600000000001614</v>
      </c>
      <c r="I3" s="7">
        <f aca="true" t="shared" si="0" ref="I3:I34">$J$81*(K3/$J$84)</f>
        <v>0.007537596460270161</v>
      </c>
      <c r="J3" s="8">
        <f aca="true" t="shared" si="1" ref="J3:J34">H3+I3</f>
        <v>0.025137596460271777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4</v>
      </c>
      <c r="E4" s="6">
        <v>2020</v>
      </c>
      <c r="F4" s="7">
        <v>9.4951</v>
      </c>
      <c r="G4" s="7">
        <v>9.4951</v>
      </c>
      <c r="H4" s="8">
        <f aca="true" t="shared" si="2" ref="H4:H67">SUM(G4-F4)</f>
        <v>0</v>
      </c>
      <c r="I4" s="7">
        <f t="shared" si="0"/>
        <v>0.005105296426031722</v>
      </c>
      <c r="J4" s="8">
        <f t="shared" si="1"/>
        <v>0.005105296426031722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4</v>
      </c>
      <c r="E5" s="6">
        <v>2020</v>
      </c>
      <c r="F5" s="7">
        <v>4.5716</v>
      </c>
      <c r="G5" s="7">
        <v>4.5716</v>
      </c>
      <c r="H5" s="8">
        <f t="shared" si="2"/>
        <v>0</v>
      </c>
      <c r="I5" s="7">
        <f t="shared" si="0"/>
        <v>0.005574020911796422</v>
      </c>
      <c r="J5" s="8">
        <f t="shared" si="1"/>
        <v>0.005574020911796422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4</v>
      </c>
      <c r="E6" s="6">
        <v>2020</v>
      </c>
      <c r="F6" s="25">
        <v>4.8535</v>
      </c>
      <c r="G6" s="25">
        <v>4.8535</v>
      </c>
      <c r="H6" s="8">
        <f t="shared" si="2"/>
        <v>0</v>
      </c>
      <c r="I6" s="7">
        <f t="shared" si="0"/>
        <v>0.005016618820616779</v>
      </c>
      <c r="J6" s="8">
        <f t="shared" si="1"/>
        <v>0.005016618820616779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4</v>
      </c>
      <c r="E7" s="6">
        <v>2020</v>
      </c>
      <c r="F7" s="7">
        <v>6.1549</v>
      </c>
      <c r="G7" s="7">
        <v>6.1549</v>
      </c>
      <c r="H7" s="8">
        <f t="shared" si="2"/>
        <v>0</v>
      </c>
      <c r="I7" s="7">
        <f t="shared" si="0"/>
        <v>0.005029287049961772</v>
      </c>
      <c r="J7" s="8">
        <f t="shared" si="1"/>
        <v>0.005029287049961772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4</v>
      </c>
      <c r="E8" s="6">
        <v>2020</v>
      </c>
      <c r="F8" s="7">
        <v>13.1578</v>
      </c>
      <c r="G8" s="7">
        <v>13.1822</v>
      </c>
      <c r="H8" s="8">
        <f t="shared" si="2"/>
        <v>0.024399999999999977</v>
      </c>
      <c r="I8" s="7">
        <f t="shared" si="0"/>
        <v>0.007638942295030094</v>
      </c>
      <c r="J8" s="8">
        <f t="shared" si="1"/>
        <v>0.03203894229503007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4</v>
      </c>
      <c r="E9" s="6">
        <v>2020</v>
      </c>
      <c r="F9" s="7">
        <v>4.5502</v>
      </c>
      <c r="G9" s="7">
        <v>4.5502</v>
      </c>
      <c r="H9" s="8">
        <f t="shared" si="2"/>
        <v>0</v>
      </c>
      <c r="I9" s="7">
        <f t="shared" si="0"/>
        <v>0.004813927151096909</v>
      </c>
      <c r="J9" s="8">
        <f t="shared" si="1"/>
        <v>0.004813927151096909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4</v>
      </c>
      <c r="E10" s="6">
        <v>2020</v>
      </c>
      <c r="F10" s="7">
        <v>5.2122</v>
      </c>
      <c r="G10" s="7">
        <v>5.227</v>
      </c>
      <c r="H10" s="8">
        <f t="shared" si="2"/>
        <v>0.014800000000000146</v>
      </c>
      <c r="I10" s="7">
        <f t="shared" si="0"/>
        <v>0.005105296426031722</v>
      </c>
      <c r="J10" s="8">
        <f t="shared" si="1"/>
        <v>0.01990529642603187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4</v>
      </c>
      <c r="E11" s="6">
        <v>2020</v>
      </c>
      <c r="F11" s="7">
        <v>5.0043</v>
      </c>
      <c r="G11" s="7">
        <v>5.0043</v>
      </c>
      <c r="H11" s="8">
        <f t="shared" si="2"/>
        <v>0</v>
      </c>
      <c r="I11" s="7">
        <f t="shared" si="0"/>
        <v>0.0055993573704864056</v>
      </c>
      <c r="J11" s="8">
        <f t="shared" si="1"/>
        <v>0.0055993573704864056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4</v>
      </c>
      <c r="E12" s="6">
        <v>2020</v>
      </c>
      <c r="F12" s="7">
        <v>4.3791</v>
      </c>
      <c r="G12" s="7">
        <v>4.3791</v>
      </c>
      <c r="H12" s="8">
        <f t="shared" si="2"/>
        <v>0</v>
      </c>
      <c r="I12" s="7">
        <f t="shared" si="0"/>
        <v>0.005003950591271787</v>
      </c>
      <c r="J12" s="8">
        <f t="shared" si="1"/>
        <v>0.005003950591271787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4</v>
      </c>
      <c r="E13" s="6">
        <v>2020</v>
      </c>
      <c r="F13" s="7">
        <v>7.6341</v>
      </c>
      <c r="G13" s="7">
        <v>7.6422</v>
      </c>
      <c r="H13" s="8">
        <f t="shared" si="2"/>
        <v>0.008099999999999774</v>
      </c>
      <c r="I13" s="7">
        <f t="shared" si="0"/>
        <v>0.005003950591271787</v>
      </c>
      <c r="J13" s="8">
        <f t="shared" si="1"/>
        <v>0.01310395059127156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4</v>
      </c>
      <c r="E14" s="6">
        <v>2020</v>
      </c>
      <c r="F14" s="7">
        <v>7.4364</v>
      </c>
      <c r="G14" s="7">
        <v>7.4364</v>
      </c>
      <c r="H14" s="8">
        <f t="shared" si="2"/>
        <v>0</v>
      </c>
      <c r="I14" s="7">
        <f t="shared" si="0"/>
        <v>0.008297690220969673</v>
      </c>
      <c r="J14" s="8">
        <f t="shared" si="1"/>
        <v>0.008297690220969673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4</v>
      </c>
      <c r="E15" s="6">
        <v>2020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0.004598567252232047</v>
      </c>
      <c r="J15" s="8">
        <f t="shared" si="1"/>
        <v>0.004598567252232047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4</v>
      </c>
      <c r="E16" s="6">
        <v>2020</v>
      </c>
      <c r="F16" s="7">
        <v>13.6184</v>
      </c>
      <c r="G16" s="7">
        <v>13.6491</v>
      </c>
      <c r="H16" s="8">
        <f t="shared" si="2"/>
        <v>0.030700000000001282</v>
      </c>
      <c r="I16" s="7">
        <f t="shared" si="0"/>
        <v>0.010628644420448178</v>
      </c>
      <c r="J16" s="8">
        <f t="shared" si="1"/>
        <v>0.04132864442044946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4</v>
      </c>
      <c r="E17" s="6">
        <v>2020</v>
      </c>
      <c r="F17" s="25">
        <v>8.2391</v>
      </c>
      <c r="G17" s="25">
        <v>8.2391</v>
      </c>
      <c r="H17" s="8">
        <f t="shared" si="2"/>
        <v>0</v>
      </c>
      <c r="I17" s="7">
        <f t="shared" si="0"/>
        <v>0.007626274065685104</v>
      </c>
      <c r="J17" s="8">
        <f t="shared" si="1"/>
        <v>0.007626274065685104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4</v>
      </c>
      <c r="E18" s="6">
        <v>2020</v>
      </c>
      <c r="F18" s="26">
        <v>9.6806</v>
      </c>
      <c r="G18" s="26">
        <v>9.6943</v>
      </c>
      <c r="H18" s="8">
        <f t="shared" si="2"/>
        <v>0.013700000000000045</v>
      </c>
      <c r="I18" s="7">
        <f t="shared" si="0"/>
        <v>0.0047759224630619344</v>
      </c>
      <c r="J18" s="8">
        <f t="shared" si="1"/>
        <v>0.01847592246306198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4</v>
      </c>
      <c r="E19" s="6">
        <v>2020</v>
      </c>
      <c r="F19" s="7">
        <v>4.6204</v>
      </c>
      <c r="G19" s="7">
        <v>4.6204</v>
      </c>
      <c r="H19" s="8">
        <f t="shared" si="2"/>
        <v>0</v>
      </c>
      <c r="I19" s="7">
        <f t="shared" si="0"/>
        <v>0.00509262819668673</v>
      </c>
      <c r="J19" s="8">
        <f t="shared" si="1"/>
        <v>0.00509262819668673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4</v>
      </c>
      <c r="E20" s="6">
        <v>2020</v>
      </c>
      <c r="F20" s="7">
        <v>5.0505</v>
      </c>
      <c r="G20" s="7">
        <v>5.0505</v>
      </c>
      <c r="H20" s="8">
        <f t="shared" si="2"/>
        <v>0</v>
      </c>
      <c r="I20" s="7">
        <f t="shared" si="0"/>
        <v>0.005574020911796422</v>
      </c>
      <c r="J20" s="8">
        <f t="shared" si="1"/>
        <v>0.005574020911796422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4</v>
      </c>
      <c r="E21" s="6">
        <v>2020</v>
      </c>
      <c r="F21" s="7">
        <v>4.7514</v>
      </c>
      <c r="G21" s="7">
        <v>4.7514</v>
      </c>
      <c r="H21" s="8">
        <f t="shared" si="2"/>
        <v>0</v>
      </c>
      <c r="I21" s="7">
        <f t="shared" si="0"/>
        <v>0.005003950591271787</v>
      </c>
      <c r="J21" s="8">
        <f t="shared" si="1"/>
        <v>0.005003950591271787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4</v>
      </c>
      <c r="E22" s="6">
        <v>2020</v>
      </c>
      <c r="F22" s="7">
        <v>3.9328</v>
      </c>
      <c r="G22" s="7">
        <v>3.9361</v>
      </c>
      <c r="H22" s="8">
        <f t="shared" si="2"/>
        <v>0.0033000000000003027</v>
      </c>
      <c r="I22" s="7">
        <f t="shared" si="0"/>
        <v>0.005003950591271787</v>
      </c>
      <c r="J22" s="8">
        <f t="shared" si="1"/>
        <v>0.00830395059127209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4</v>
      </c>
      <c r="E23" s="6">
        <v>2020</v>
      </c>
      <c r="F23" s="7">
        <v>8.3184</v>
      </c>
      <c r="G23" s="7">
        <v>8.3378</v>
      </c>
      <c r="H23" s="8">
        <f t="shared" si="2"/>
        <v>0.019399999999999196</v>
      </c>
      <c r="I23" s="7">
        <f t="shared" si="0"/>
        <v>0.008285021991624682</v>
      </c>
      <c r="J23" s="8">
        <f t="shared" si="1"/>
        <v>0.027685021991623877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4</v>
      </c>
      <c r="E24" s="6">
        <v>2020</v>
      </c>
      <c r="F24" s="7">
        <v>8.7263</v>
      </c>
      <c r="G24" s="7">
        <v>8.7384</v>
      </c>
      <c r="H24" s="8">
        <f t="shared" si="2"/>
        <v>0.012100000000000222</v>
      </c>
      <c r="I24" s="7">
        <f t="shared" si="0"/>
        <v>0.004598567252232047</v>
      </c>
      <c r="J24" s="8">
        <f t="shared" si="1"/>
        <v>0.016698567252232267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4</v>
      </c>
      <c r="E25" s="6">
        <v>2020</v>
      </c>
      <c r="F25" s="10">
        <v>9.31</v>
      </c>
      <c r="G25" s="10">
        <v>9.31</v>
      </c>
      <c r="H25" s="8">
        <f t="shared" si="2"/>
        <v>0</v>
      </c>
      <c r="I25" s="7">
        <f t="shared" si="0"/>
        <v>0.010641312649793169</v>
      </c>
      <c r="J25" s="8">
        <f t="shared" si="1"/>
        <v>0.010641312649793169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4</v>
      </c>
      <c r="E26" s="6">
        <v>2020</v>
      </c>
      <c r="F26" s="7">
        <v>12.0856</v>
      </c>
      <c r="G26" s="7">
        <v>12.1002</v>
      </c>
      <c r="H26" s="8">
        <f t="shared" si="2"/>
        <v>0.014599999999999724</v>
      </c>
      <c r="I26" s="7">
        <f t="shared" si="0"/>
        <v>0.007600937606995119</v>
      </c>
      <c r="J26" s="8">
        <f t="shared" si="1"/>
        <v>0.022200937606994844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4</v>
      </c>
      <c r="E27" s="6">
        <v>2020</v>
      </c>
      <c r="F27" s="7">
        <v>5.7008</v>
      </c>
      <c r="G27" s="7">
        <v>5.7008</v>
      </c>
      <c r="H27" s="8">
        <f t="shared" si="2"/>
        <v>0</v>
      </c>
      <c r="I27" s="7">
        <f t="shared" si="0"/>
        <v>0.0047759224630619344</v>
      </c>
      <c r="J27" s="8">
        <f t="shared" si="1"/>
        <v>0.0047759224630619344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4</v>
      </c>
      <c r="E28" s="6">
        <v>2020</v>
      </c>
      <c r="F28" s="7">
        <v>5.4962</v>
      </c>
      <c r="G28" s="7">
        <v>5.4962</v>
      </c>
      <c r="H28" s="8">
        <f t="shared" si="2"/>
        <v>0</v>
      </c>
      <c r="I28" s="7">
        <f t="shared" si="0"/>
        <v>0.00509262819668673</v>
      </c>
      <c r="J28" s="8">
        <f t="shared" si="1"/>
        <v>0.00509262819668673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4</v>
      </c>
      <c r="E29" s="6">
        <v>2020</v>
      </c>
      <c r="F29" s="7">
        <v>3.5383</v>
      </c>
      <c r="G29" s="7">
        <v>3.5383</v>
      </c>
      <c r="H29" s="8">
        <f t="shared" si="2"/>
        <v>0</v>
      </c>
      <c r="I29" s="7">
        <f t="shared" si="0"/>
        <v>0.005574020911796422</v>
      </c>
      <c r="J29" s="8">
        <f t="shared" si="1"/>
        <v>0.005574020911796422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4</v>
      </c>
      <c r="E30" s="6">
        <v>2020</v>
      </c>
      <c r="F30" s="7">
        <v>5.8779</v>
      </c>
      <c r="G30" s="7">
        <v>5.8779</v>
      </c>
      <c r="H30" s="8">
        <f t="shared" si="2"/>
        <v>0</v>
      </c>
      <c r="I30" s="7">
        <f t="shared" si="0"/>
        <v>0.005016618820616779</v>
      </c>
      <c r="J30" s="8">
        <f t="shared" si="1"/>
        <v>0.005016618820616779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4</v>
      </c>
      <c r="E31" s="6">
        <v>2020</v>
      </c>
      <c r="F31" s="7">
        <v>7.9138</v>
      </c>
      <c r="G31" s="7">
        <v>7.9245</v>
      </c>
      <c r="H31" s="8">
        <f t="shared" si="2"/>
        <v>0.010699999999999932</v>
      </c>
      <c r="I31" s="7">
        <f t="shared" si="0"/>
        <v>0.005003950591271787</v>
      </c>
      <c r="J31" s="8">
        <f t="shared" si="1"/>
        <v>0.01570395059127172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4</v>
      </c>
      <c r="E32" s="6">
        <v>2020</v>
      </c>
      <c r="F32" s="7">
        <v>6.9243</v>
      </c>
      <c r="G32" s="7">
        <v>6.9243</v>
      </c>
      <c r="H32" s="8">
        <f t="shared" si="2"/>
        <v>0</v>
      </c>
      <c r="I32" s="7">
        <f t="shared" si="0"/>
        <v>0.008259685532934697</v>
      </c>
      <c r="J32" s="8">
        <f t="shared" si="1"/>
        <v>0.008259685532934697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4</v>
      </c>
      <c r="E33" s="6">
        <v>2020</v>
      </c>
      <c r="F33" s="7">
        <v>6.6566</v>
      </c>
      <c r="G33" s="7">
        <v>6.6566</v>
      </c>
      <c r="H33" s="8">
        <f t="shared" si="2"/>
        <v>0</v>
      </c>
      <c r="I33" s="7">
        <f t="shared" si="0"/>
        <v>0.004585899022887056</v>
      </c>
      <c r="J33" s="8">
        <f t="shared" si="1"/>
        <v>0.004585899022887056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4</v>
      </c>
      <c r="E34" s="6">
        <v>2020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0.010615976191103185</v>
      </c>
      <c r="J34" s="8">
        <f t="shared" si="1"/>
        <v>0.010615976191103185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4</v>
      </c>
      <c r="E35" s="6">
        <v>2020</v>
      </c>
      <c r="F35" s="7">
        <v>11.9194</v>
      </c>
      <c r="G35" s="7">
        <v>11.9194</v>
      </c>
      <c r="H35" s="8">
        <f t="shared" si="2"/>
        <v>0</v>
      </c>
      <c r="I35" s="7">
        <f aca="true" t="shared" si="3" ref="I35:I66">$J$81*(K35/$J$84)</f>
        <v>0.0076136058363401125</v>
      </c>
      <c r="J35" s="8">
        <f aca="true" t="shared" si="4" ref="J35:J66">H35+I35</f>
        <v>0.0076136058363401125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4</v>
      </c>
      <c r="E36" s="6">
        <v>2020</v>
      </c>
      <c r="F36" s="7">
        <v>7.8959</v>
      </c>
      <c r="G36" s="7">
        <v>7.8959</v>
      </c>
      <c r="H36" s="8">
        <f t="shared" si="2"/>
        <v>0</v>
      </c>
      <c r="I36" s="7">
        <f t="shared" si="3"/>
        <v>0.0047759224630619344</v>
      </c>
      <c r="J36" s="8">
        <f t="shared" si="4"/>
        <v>0.0047759224630619344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4</v>
      </c>
      <c r="E37" s="6">
        <v>2020</v>
      </c>
      <c r="F37" s="7">
        <v>6.1447</v>
      </c>
      <c r="G37" s="7">
        <v>6.1497</v>
      </c>
      <c r="H37" s="8">
        <f t="shared" si="2"/>
        <v>0.004999999999999893</v>
      </c>
      <c r="I37" s="7">
        <f t="shared" si="3"/>
        <v>0.00509262819668673</v>
      </c>
      <c r="J37" s="8">
        <f t="shared" si="4"/>
        <v>0.010092628196686625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4</v>
      </c>
      <c r="E38" s="6">
        <v>2020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0.005574020911796422</v>
      </c>
      <c r="J38" s="8">
        <f t="shared" si="4"/>
        <v>0.005574020911796422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4</v>
      </c>
      <c r="E39" s="6">
        <v>2020</v>
      </c>
      <c r="F39" s="25">
        <v>5.1704</v>
      </c>
      <c r="G39" s="25">
        <v>5.1704</v>
      </c>
      <c r="H39" s="8">
        <f t="shared" si="2"/>
        <v>0</v>
      </c>
      <c r="I39" s="7">
        <f t="shared" si="3"/>
        <v>0.005029287049961772</v>
      </c>
      <c r="J39" s="8">
        <f t="shared" si="4"/>
        <v>0.005029287049961772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4</v>
      </c>
      <c r="E40" s="6">
        <v>2020</v>
      </c>
      <c r="F40" s="7">
        <v>6.1716</v>
      </c>
      <c r="G40" s="7">
        <v>6.1791</v>
      </c>
      <c r="H40" s="8">
        <f t="shared" si="2"/>
        <v>0.007500000000000284</v>
      </c>
      <c r="I40" s="7">
        <f t="shared" si="3"/>
        <v>0.005029287049961772</v>
      </c>
      <c r="J40" s="8">
        <f t="shared" si="4"/>
        <v>0.012529287049962055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4</v>
      </c>
      <c r="E41" s="6">
        <v>2020</v>
      </c>
      <c r="F41" s="7">
        <v>7.6685</v>
      </c>
      <c r="G41" s="7">
        <v>7.6893</v>
      </c>
      <c r="H41" s="8">
        <f t="shared" si="2"/>
        <v>0.020800000000000374</v>
      </c>
      <c r="I41" s="7">
        <f t="shared" si="3"/>
        <v>0.008272353762279689</v>
      </c>
      <c r="J41" s="8">
        <f t="shared" si="4"/>
        <v>0.02907235376228006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4</v>
      </c>
      <c r="E42" s="6">
        <v>2020</v>
      </c>
      <c r="F42" s="7">
        <v>5.468</v>
      </c>
      <c r="G42" s="7">
        <v>5.468</v>
      </c>
      <c r="H42" s="8">
        <f t="shared" si="2"/>
        <v>0</v>
      </c>
      <c r="I42" s="7">
        <f t="shared" si="3"/>
        <v>0.004598567252232047</v>
      </c>
      <c r="J42" s="8">
        <f t="shared" si="4"/>
        <v>0.004598567252232047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4</v>
      </c>
      <c r="E43" s="6">
        <v>2020</v>
      </c>
      <c r="F43" s="7">
        <v>3.9553</v>
      </c>
      <c r="G43" s="7">
        <v>3.97</v>
      </c>
      <c r="H43" s="8">
        <f t="shared" si="2"/>
        <v>0.01470000000000038</v>
      </c>
      <c r="I43" s="7">
        <f t="shared" si="3"/>
        <v>0.010615976191103185</v>
      </c>
      <c r="J43" s="8">
        <f t="shared" si="4"/>
        <v>0.025315976191103564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4</v>
      </c>
      <c r="E44" s="6">
        <v>2020</v>
      </c>
      <c r="F44" s="7">
        <v>7.4634</v>
      </c>
      <c r="G44" s="7">
        <v>7.4634</v>
      </c>
      <c r="H44" s="8">
        <f t="shared" si="2"/>
        <v>0</v>
      </c>
      <c r="I44" s="7">
        <f t="shared" si="3"/>
        <v>0.007588269377650129</v>
      </c>
      <c r="J44" s="8">
        <f t="shared" si="4"/>
        <v>0.007588269377650129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4</v>
      </c>
      <c r="E45" s="6">
        <v>2020</v>
      </c>
      <c r="F45" s="7">
        <v>4.8883</v>
      </c>
      <c r="G45" s="7">
        <v>4.8938</v>
      </c>
      <c r="H45" s="8">
        <f t="shared" si="2"/>
        <v>0.005499999999999616</v>
      </c>
      <c r="I45" s="7">
        <f t="shared" si="3"/>
        <v>0.0047759224630619344</v>
      </c>
      <c r="J45" s="8">
        <f t="shared" si="4"/>
        <v>0.01027592246306155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4</v>
      </c>
      <c r="E46" s="6">
        <v>2020</v>
      </c>
      <c r="F46" s="7">
        <v>6.3166</v>
      </c>
      <c r="G46" s="7">
        <v>6.3201</v>
      </c>
      <c r="H46" s="8">
        <f t="shared" si="2"/>
        <v>0.0034999999999998366</v>
      </c>
      <c r="I46" s="7">
        <f t="shared" si="3"/>
        <v>0.005041955279306763</v>
      </c>
      <c r="J46" s="8">
        <f t="shared" si="4"/>
        <v>0.008541955279306599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4</v>
      </c>
      <c r="E47" s="6">
        <v>2020</v>
      </c>
      <c r="F47" s="7">
        <v>4.4098</v>
      </c>
      <c r="G47" s="7">
        <v>4.4098</v>
      </c>
      <c r="H47" s="8">
        <f t="shared" si="2"/>
        <v>0</v>
      </c>
      <c r="I47" s="7">
        <f t="shared" si="3"/>
        <v>0.005561352682451429</v>
      </c>
      <c r="J47" s="8">
        <f t="shared" si="4"/>
        <v>0.005561352682451429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4</v>
      </c>
      <c r="E48" s="6">
        <v>2020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0.005041955279306763</v>
      </c>
      <c r="J48" s="8">
        <f t="shared" si="4"/>
        <v>0.005041955279306763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4</v>
      </c>
      <c r="E49" s="6">
        <v>2020</v>
      </c>
      <c r="F49" s="7">
        <v>3.8119</v>
      </c>
      <c r="G49" s="7">
        <v>3.8119</v>
      </c>
      <c r="H49" s="8">
        <f t="shared" si="2"/>
        <v>0</v>
      </c>
      <c r="I49" s="7">
        <f t="shared" si="3"/>
        <v>0.005016618820616779</v>
      </c>
      <c r="J49" s="8">
        <f t="shared" si="4"/>
        <v>0.005016618820616779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4</v>
      </c>
      <c r="E50" s="6">
        <v>2020</v>
      </c>
      <c r="F50" s="7">
        <v>5.8151</v>
      </c>
      <c r="G50" s="7">
        <v>5.8151</v>
      </c>
      <c r="H50" s="8">
        <f t="shared" si="2"/>
        <v>0</v>
      </c>
      <c r="I50" s="7">
        <f t="shared" si="3"/>
        <v>0.008285021991624682</v>
      </c>
      <c r="J50" s="8">
        <f t="shared" si="4"/>
        <v>0.008285021991624682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4</v>
      </c>
      <c r="E51" s="6">
        <v>2020</v>
      </c>
      <c r="F51" s="7">
        <v>4.0197</v>
      </c>
      <c r="G51" s="7">
        <v>4.0197</v>
      </c>
      <c r="H51" s="8">
        <f t="shared" si="2"/>
        <v>0</v>
      </c>
      <c r="I51" s="7">
        <f t="shared" si="3"/>
        <v>0.004585899022887056</v>
      </c>
      <c r="J51" s="8">
        <f t="shared" si="4"/>
        <v>0.004585899022887056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4</v>
      </c>
      <c r="E52" s="6">
        <v>2020</v>
      </c>
      <c r="F52" s="7">
        <v>15.4079</v>
      </c>
      <c r="G52" s="7">
        <v>15.4258</v>
      </c>
      <c r="H52" s="8">
        <f t="shared" si="2"/>
        <v>0.017900000000000915</v>
      </c>
      <c r="I52" s="7">
        <f t="shared" si="3"/>
        <v>0.010641312649793169</v>
      </c>
      <c r="J52" s="8">
        <f t="shared" si="4"/>
        <v>0.028541312649794086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4</v>
      </c>
      <c r="E53" s="6">
        <v>2020</v>
      </c>
      <c r="F53" s="7">
        <v>10.9933</v>
      </c>
      <c r="G53" s="7">
        <v>11.0072</v>
      </c>
      <c r="H53" s="8">
        <f t="shared" si="2"/>
        <v>0.01389999999999958</v>
      </c>
      <c r="I53" s="7">
        <f t="shared" si="3"/>
        <v>0.007638942295030094</v>
      </c>
      <c r="J53" s="8">
        <f t="shared" si="4"/>
        <v>0.021538942295029673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4</v>
      </c>
      <c r="E54" s="6">
        <v>2020</v>
      </c>
      <c r="F54" s="7">
        <v>5.5486</v>
      </c>
      <c r="G54" s="7">
        <v>5.5486</v>
      </c>
      <c r="H54" s="8">
        <f t="shared" si="2"/>
        <v>0</v>
      </c>
      <c r="I54" s="7">
        <f t="shared" si="3"/>
        <v>0.0047759224630619344</v>
      </c>
      <c r="J54" s="8">
        <f t="shared" si="4"/>
        <v>0.0047759224630619344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4</v>
      </c>
      <c r="E55" s="6">
        <v>2020</v>
      </c>
      <c r="F55" s="7">
        <v>9.2784</v>
      </c>
      <c r="G55" s="7">
        <v>9.2784</v>
      </c>
      <c r="H55" s="8">
        <f t="shared" si="2"/>
        <v>0</v>
      </c>
      <c r="I55" s="7">
        <f t="shared" si="3"/>
        <v>0.00509262819668673</v>
      </c>
      <c r="J55" s="8">
        <f t="shared" si="4"/>
        <v>0.00509262819668673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4</v>
      </c>
      <c r="E56" s="6">
        <v>2020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0.005536016223761446</v>
      </c>
      <c r="J56" s="8">
        <f t="shared" si="4"/>
        <v>0.005536016223761446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4</v>
      </c>
      <c r="E57" s="6">
        <v>2020</v>
      </c>
      <c r="F57" s="7">
        <v>6.6321</v>
      </c>
      <c r="G57" s="7">
        <v>6.6391</v>
      </c>
      <c r="H57" s="8">
        <f t="shared" si="2"/>
        <v>0.006999999999999673</v>
      </c>
      <c r="I57" s="7">
        <f t="shared" si="3"/>
        <v>0.005016618820616779</v>
      </c>
      <c r="J57" s="8">
        <f t="shared" si="4"/>
        <v>0.012016618820616453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4</v>
      </c>
      <c r="E58" s="6">
        <v>2020</v>
      </c>
      <c r="F58" s="7">
        <v>3.7486</v>
      </c>
      <c r="G58" s="7">
        <v>3.7486</v>
      </c>
      <c r="H58" s="8">
        <f t="shared" si="2"/>
        <v>0</v>
      </c>
      <c r="I58" s="7">
        <f t="shared" si="3"/>
        <v>0.005029287049961772</v>
      </c>
      <c r="J58" s="8">
        <f t="shared" si="4"/>
        <v>0.005029287049961772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4</v>
      </c>
      <c r="E59" s="6">
        <v>2020</v>
      </c>
      <c r="F59" s="7">
        <v>8.0797</v>
      </c>
      <c r="G59" s="7">
        <v>8.0819</v>
      </c>
      <c r="H59" s="8">
        <f t="shared" si="2"/>
        <v>0.0021999999999984254</v>
      </c>
      <c r="I59" s="7">
        <f t="shared" si="3"/>
        <v>0.008247017303589704</v>
      </c>
      <c r="J59" s="8">
        <f t="shared" si="4"/>
        <v>0.01044701730358813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4</v>
      </c>
      <c r="E60" s="6">
        <v>2020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0.004598567252232047</v>
      </c>
      <c r="J60" s="8">
        <f t="shared" si="4"/>
        <v>0.004598567252232047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4</v>
      </c>
      <c r="E61" s="6">
        <v>2020</v>
      </c>
      <c r="F61" s="7">
        <v>9.3417</v>
      </c>
      <c r="G61" s="7">
        <v>9.3503</v>
      </c>
      <c r="H61" s="8">
        <f t="shared" si="2"/>
        <v>0.008600000000001273</v>
      </c>
      <c r="I61" s="7">
        <f t="shared" si="3"/>
        <v>0.01065398087913816</v>
      </c>
      <c r="J61" s="8">
        <f t="shared" si="4"/>
        <v>0.019253980879139432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4</v>
      </c>
      <c r="E62" s="6">
        <v>2020</v>
      </c>
      <c r="F62" s="7">
        <v>11.3014</v>
      </c>
      <c r="G62" s="7">
        <v>11.3159</v>
      </c>
      <c r="H62" s="8">
        <f t="shared" si="2"/>
        <v>0.014499999999999957</v>
      </c>
      <c r="I62" s="7">
        <f t="shared" si="3"/>
        <v>0.007600937606995119</v>
      </c>
      <c r="J62" s="8">
        <f t="shared" si="4"/>
        <v>0.022100937606995077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4</v>
      </c>
      <c r="E63" s="6">
        <v>2020</v>
      </c>
      <c r="F63" s="7">
        <v>4.3249</v>
      </c>
      <c r="G63" s="7">
        <v>4.3249</v>
      </c>
      <c r="H63" s="8">
        <f t="shared" si="2"/>
        <v>0</v>
      </c>
      <c r="I63" s="7">
        <f t="shared" si="3"/>
        <v>0.0047759224630619344</v>
      </c>
      <c r="J63" s="8">
        <f t="shared" si="4"/>
        <v>0.0047759224630619344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4</v>
      </c>
      <c r="E64" s="6">
        <v>2020</v>
      </c>
      <c r="F64" s="7">
        <v>7.309</v>
      </c>
      <c r="G64" s="7">
        <v>7.309</v>
      </c>
      <c r="H64" s="8">
        <f t="shared" si="2"/>
        <v>0</v>
      </c>
      <c r="I64" s="7">
        <f t="shared" si="3"/>
        <v>0.00509262819668673</v>
      </c>
      <c r="J64" s="8">
        <f t="shared" si="4"/>
        <v>0.00509262819668673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4</v>
      </c>
      <c r="E65" s="6">
        <v>2020</v>
      </c>
      <c r="F65" s="7">
        <v>6.8619</v>
      </c>
      <c r="G65" s="7">
        <v>6.8638</v>
      </c>
      <c r="H65" s="8">
        <f t="shared" si="2"/>
        <v>0.0019000000000000128</v>
      </c>
      <c r="I65" s="7">
        <f t="shared" si="3"/>
        <v>0.005561352682451429</v>
      </c>
      <c r="J65" s="8">
        <f t="shared" si="4"/>
        <v>0.007461352682451442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4</v>
      </c>
      <c r="E66" s="6">
        <v>2020</v>
      </c>
      <c r="F66" s="7">
        <v>3.2007</v>
      </c>
      <c r="G66" s="7">
        <v>3.2007</v>
      </c>
      <c r="H66" s="8">
        <f t="shared" si="2"/>
        <v>0</v>
      </c>
      <c r="I66" s="7">
        <f t="shared" si="3"/>
        <v>0.005016618820616779</v>
      </c>
      <c r="J66" s="8">
        <f t="shared" si="4"/>
        <v>0.005016618820616779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4</v>
      </c>
      <c r="E67" s="6">
        <v>2020</v>
      </c>
      <c r="F67" s="7">
        <v>3.5227</v>
      </c>
      <c r="G67" s="7">
        <v>3.5227</v>
      </c>
      <c r="H67" s="8">
        <f t="shared" si="2"/>
        <v>0</v>
      </c>
      <c r="I67" s="7">
        <f aca="true" t="shared" si="5" ref="I67:I79">$J$81*(K67/$J$84)</f>
        <v>0.005029287049961772</v>
      </c>
      <c r="J67" s="8">
        <f aca="true" t="shared" si="6" ref="J67:J79">H67+I67</f>
        <v>0.005029287049961772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4</v>
      </c>
      <c r="E68" s="6">
        <v>2020</v>
      </c>
      <c r="F68" s="7">
        <v>7.497</v>
      </c>
      <c r="G68" s="7">
        <v>7.497</v>
      </c>
      <c r="H68" s="8">
        <f aca="true" t="shared" si="7" ref="H68:H79">SUM(G68-F68)</f>
        <v>0</v>
      </c>
      <c r="I68" s="7">
        <f t="shared" si="5"/>
        <v>0.008247017303589704</v>
      </c>
      <c r="J68" s="8">
        <f t="shared" si="6"/>
        <v>0.008247017303589704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4</v>
      </c>
      <c r="E69" s="6">
        <v>2020</v>
      </c>
      <c r="F69" s="7">
        <v>6.0446</v>
      </c>
      <c r="G69" s="7">
        <v>6.0446</v>
      </c>
      <c r="H69" s="8">
        <f t="shared" si="7"/>
        <v>0</v>
      </c>
      <c r="I69" s="7">
        <f t="shared" si="5"/>
        <v>0.004598567252232047</v>
      </c>
      <c r="J69" s="8">
        <f t="shared" si="6"/>
        <v>0.004598567252232047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4</v>
      </c>
      <c r="E70" s="6">
        <v>2020</v>
      </c>
      <c r="F70" s="7">
        <v>9.2929</v>
      </c>
      <c r="G70" s="7">
        <v>9.3101</v>
      </c>
      <c r="H70" s="8">
        <f t="shared" si="7"/>
        <v>0.01720000000000077</v>
      </c>
      <c r="I70" s="7">
        <f t="shared" si="5"/>
        <v>0.010679317337828143</v>
      </c>
      <c r="J70" s="8">
        <f t="shared" si="6"/>
        <v>0.02787931733782891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4</v>
      </c>
      <c r="E71" s="6">
        <v>2020</v>
      </c>
      <c r="F71" s="7">
        <v>7.418</v>
      </c>
      <c r="G71" s="7">
        <v>7.418</v>
      </c>
      <c r="H71" s="8">
        <f t="shared" si="7"/>
        <v>0</v>
      </c>
      <c r="I71" s="7">
        <f t="shared" si="5"/>
        <v>0.0076136058363401125</v>
      </c>
      <c r="J71" s="8">
        <f t="shared" si="6"/>
        <v>0.0076136058363401125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4</v>
      </c>
      <c r="E72" s="6">
        <v>2020</v>
      </c>
      <c r="F72" s="7">
        <v>9.4472</v>
      </c>
      <c r="G72" s="7">
        <v>9.4555</v>
      </c>
      <c r="H72" s="8">
        <f t="shared" si="7"/>
        <v>0.008300000000000196</v>
      </c>
      <c r="I72" s="7">
        <f t="shared" si="5"/>
        <v>0.0047759224630619344</v>
      </c>
      <c r="J72" s="8">
        <f t="shared" si="6"/>
        <v>0.01307592246306213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4</v>
      </c>
      <c r="E73" s="6">
        <v>2020</v>
      </c>
      <c r="F73" s="7">
        <v>4.4112</v>
      </c>
      <c r="G73" s="7">
        <v>4.4112</v>
      </c>
      <c r="H73" s="8">
        <f t="shared" si="7"/>
        <v>0</v>
      </c>
      <c r="I73" s="7">
        <f t="shared" si="5"/>
        <v>0.005079959967341739</v>
      </c>
      <c r="J73" s="8">
        <f t="shared" si="6"/>
        <v>0.005079959967341739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4</v>
      </c>
      <c r="E74" s="6">
        <v>2020</v>
      </c>
      <c r="F74" s="7">
        <v>4.0441</v>
      </c>
      <c r="G74" s="7">
        <v>4.0441</v>
      </c>
      <c r="H74" s="8">
        <f t="shared" si="7"/>
        <v>0</v>
      </c>
      <c r="I74" s="7">
        <f t="shared" si="5"/>
        <v>0.005586689141141413</v>
      </c>
      <c r="J74" s="8">
        <f t="shared" si="6"/>
        <v>0.005586689141141413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4</v>
      </c>
      <c r="E75" s="6">
        <v>2020</v>
      </c>
      <c r="F75" s="26">
        <v>6.0352</v>
      </c>
      <c r="G75" s="26">
        <v>6.0352</v>
      </c>
      <c r="H75" s="8">
        <f t="shared" si="7"/>
        <v>0</v>
      </c>
      <c r="I75" s="7">
        <f t="shared" si="5"/>
        <v>0.005029287049961772</v>
      </c>
      <c r="J75" s="8">
        <f t="shared" si="6"/>
        <v>0.005029287049961772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4</v>
      </c>
      <c r="E76" s="6">
        <v>2020</v>
      </c>
      <c r="F76" s="7">
        <v>7.5382</v>
      </c>
      <c r="G76" s="7">
        <v>7.5382</v>
      </c>
      <c r="H76" s="8">
        <f t="shared" si="7"/>
        <v>0</v>
      </c>
      <c r="I76" s="7">
        <f t="shared" si="5"/>
        <v>0.005003950591271787</v>
      </c>
      <c r="J76" s="8">
        <f t="shared" si="6"/>
        <v>0.005003950591271787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4</v>
      </c>
      <c r="E77" s="6">
        <v>2020</v>
      </c>
      <c r="F77" s="7">
        <v>10.7888</v>
      </c>
      <c r="G77" s="7">
        <v>10.8039</v>
      </c>
      <c r="H77" s="8">
        <f t="shared" si="7"/>
        <v>0.015100000000000335</v>
      </c>
      <c r="I77" s="7">
        <f t="shared" si="5"/>
        <v>0.008259685532934697</v>
      </c>
      <c r="J77" s="8">
        <f t="shared" si="6"/>
        <v>0.023359685532935034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4</v>
      </c>
      <c r="E78" s="6">
        <v>2020</v>
      </c>
      <c r="F78" s="25">
        <v>5.3758</v>
      </c>
      <c r="G78" s="25">
        <v>5.3758</v>
      </c>
      <c r="H78" s="8">
        <f t="shared" si="7"/>
        <v>0</v>
      </c>
      <c r="I78" s="7">
        <f t="shared" si="5"/>
        <v>0.004598567252232047</v>
      </c>
      <c r="J78" s="8">
        <f t="shared" si="6"/>
        <v>0.004598567252232047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4</v>
      </c>
      <c r="E79" s="6">
        <v>2020</v>
      </c>
      <c r="F79" s="7">
        <v>15.435</v>
      </c>
      <c r="G79" s="7">
        <v>15.435</v>
      </c>
      <c r="H79" s="8">
        <f t="shared" si="7"/>
        <v>0</v>
      </c>
      <c r="I79" s="7">
        <f t="shared" si="5"/>
        <v>0.010641312649793169</v>
      </c>
      <c r="J79" s="8">
        <f t="shared" si="6"/>
        <v>0.010641312649793169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0.33300000000000374</v>
      </c>
      <c r="I80" s="18">
        <f>SUM(I3:I79)</f>
        <v>0.480999999999996</v>
      </c>
      <c r="J80" s="18">
        <f>SUM(J3:J79)</f>
        <v>0.8139999999999997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0.4809999999999962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/>
      <c r="G82" s="2"/>
      <c r="H82" s="2"/>
      <c r="I82" s="15" t="s">
        <v>14</v>
      </c>
      <c r="J82" s="22">
        <v>0.814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/>
      <c r="G83" s="2"/>
      <c r="H83" s="2"/>
      <c r="I83" s="16" t="s">
        <v>15</v>
      </c>
      <c r="J83" s="24">
        <f>H80</f>
        <v>0.33300000000000374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2020-05-13T06:55:28Z</cp:lastPrinted>
  <dcterms:created xsi:type="dcterms:W3CDTF">2015-03-15T07:37:38Z</dcterms:created>
  <dcterms:modified xsi:type="dcterms:W3CDTF">2020-05-13T06:58:59Z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