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<sst xmlns="http://schemas.openxmlformats.org/spreadsheetml/2006/main" count="19" uniqueCount="18">
  <si>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</si>
  <si>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</si>
  <si>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</si>
  <si>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</si>
  <si>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</si>
  <si>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</si>
  <si>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</si>
  <si>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</si>
  <si>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</si>
  <si>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</si>
  <si>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</si>
  <si>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</si>
  <si>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</si>
  <si>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</si>
  <si>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март 2017 г по адресу: г.Белгород ул.Шумилова д.10</t>
  </si>
  <si>
    <t>27.02.2017.  0:00:00</t>
  </si>
  <si>
    <t>27.03.2017. 0:00:00</t>
  </si>
  <si>
    <t>некорректные показания счетчика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</si>
</sst>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7" sqref="J157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9.8515625" style="0" customWidth="1"/>
    <col min="4" max="4" width="10.57421875" style="0" customWidth="1"/>
    <col min="5" max="5" width="11.00390625" style="0" customWidth="1"/>
    <col min="6" max="6" width="10.7109375" style="9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30" t="s">
        <v>14</v>
      </c>
      <c r="B1" s="30"/>
      <c r="C1" s="30"/>
      <c r="D1" s="30"/>
      <c r="E1" s="30"/>
      <c r="F1" s="30"/>
      <c r="G1" s="30"/>
    </row>
    <row r="2" spans="1:8" ht="23.25" customHeight="1">
      <c r="A2" s="24" t="s">
        <v>0</v>
      </c>
      <c r="B2" s="31" t="s">
        <v>1</v>
      </c>
      <c r="C2" s="32" t="s">
        <v>9</v>
      </c>
      <c r="D2" s="33"/>
      <c r="E2" s="33"/>
      <c r="F2" s="33"/>
      <c r="G2" s="33"/>
      <c r="H2" s="34"/>
    </row>
    <row r="3" spans="1:8" ht="21.75" customHeight="1">
      <c r="A3" s="25"/>
      <c r="B3" s="31"/>
      <c r="C3" s="22" t="s">
        <v>2</v>
      </c>
      <c r="D3" s="23"/>
      <c r="E3" s="22" t="s">
        <v>3</v>
      </c>
      <c r="F3" s="23"/>
      <c r="G3" s="24" t="s">
        <v>4</v>
      </c>
      <c r="H3" s="27" t="s">
        <v>10</v>
      </c>
    </row>
    <row r="4" spans="1:8" ht="18.75" customHeight="1">
      <c r="A4" s="25"/>
      <c r="B4" s="31"/>
      <c r="C4" s="20" t="s">
        <v>11</v>
      </c>
      <c r="D4" s="16" t="s">
        <v>12</v>
      </c>
      <c r="E4" s="16" t="s">
        <v>13</v>
      </c>
      <c r="F4" s="16" t="s">
        <v>12</v>
      </c>
      <c r="G4" s="25"/>
      <c r="H4" s="28"/>
    </row>
    <row r="5" spans="1:8" ht="31.5" customHeight="1">
      <c r="A5" s="26"/>
      <c r="B5" s="31"/>
      <c r="C5" s="22" t="s">
        <v>15</v>
      </c>
      <c r="D5" s="23"/>
      <c r="E5" s="22" t="s">
        <v>16</v>
      </c>
      <c r="F5" s="23"/>
      <c r="G5" s="26"/>
      <c r="H5" s="29"/>
    </row>
    <row r="6" spans="1:8" ht="15.75">
      <c r="A6" s="2" t="str">
        <f>'[1]Лист1'!$C$9</f>
        <v>1</v>
      </c>
      <c r="B6" s="2" t="str">
        <f>'[1]Лист1'!$D$15</f>
        <v>9A-0100716</v>
      </c>
      <c r="C6" s="19">
        <f>D6*4.1868</f>
        <v>84.946</v>
      </c>
      <c r="D6" s="17">
        <v>20.28900353491927</v>
      </c>
      <c r="E6" s="19">
        <f>F6*4.1868</f>
        <v>87.315</v>
      </c>
      <c r="F6" s="18">
        <v>20.85482946402981</v>
      </c>
      <c r="G6" s="7">
        <f>F6-D6</f>
        <v>0.5658259291105381</v>
      </c>
      <c r="H6" s="4"/>
    </row>
    <row r="7" spans="1:8" ht="15.75">
      <c r="A7" s="3" t="str">
        <f>'[65]Лист1'!$C$9</f>
        <v>2</v>
      </c>
      <c r="B7" s="3" t="str">
        <f>'[65]Лист1'!$D$15</f>
        <v>9A-0100706</v>
      </c>
      <c r="C7" s="19">
        <f aca="true" t="shared" si="0" ref="C7:C70">D7*4.1868</f>
        <v>6.1</v>
      </c>
      <c r="D7" s="17">
        <v>1.456959969427725</v>
      </c>
      <c r="E7" s="19">
        <f aca="true" t="shared" si="1" ref="E7:E70">F7*4.1868</f>
        <v>7.127</v>
      </c>
      <c r="F7" s="18">
        <v>1.7022547052641637</v>
      </c>
      <c r="G7" s="21">
        <f aca="true" t="shared" si="2" ref="G7:G70">F7-D7</f>
        <v>0.24529473583643857</v>
      </c>
      <c r="H7" s="4"/>
    </row>
    <row r="8" spans="1:8" ht="15.75">
      <c r="A8" s="3" t="str">
        <f>'[76]Лист1'!$C$9</f>
        <v>3</v>
      </c>
      <c r="B8" s="3" t="str">
        <f>'[76]Лист1'!$D$15</f>
        <v>9A-0100729</v>
      </c>
      <c r="C8" s="19">
        <f t="shared" si="0"/>
        <v>65.248</v>
      </c>
      <c r="D8" s="17">
        <v>15.584217063150856</v>
      </c>
      <c r="E8" s="19">
        <f t="shared" si="1"/>
        <v>67.92</v>
      </c>
      <c r="F8" s="18">
        <v>16.222413298939525</v>
      </c>
      <c r="G8" s="21">
        <f t="shared" si="2"/>
        <v>0.6381962357886692</v>
      </c>
      <c r="H8" s="4"/>
    </row>
    <row r="9" spans="1:8" ht="15.75">
      <c r="A9" s="3" t="str">
        <f>'[87]Лист1'!$C$9</f>
        <v>4</v>
      </c>
      <c r="B9" s="3" t="str">
        <f>'[87]Лист1'!$D$15</f>
        <v>9A-0100665</v>
      </c>
      <c r="C9" s="19">
        <f t="shared" si="0"/>
        <v>57.495</v>
      </c>
      <c r="D9" s="17">
        <v>13.73244482659788</v>
      </c>
      <c r="E9" s="19">
        <f t="shared" si="1"/>
        <v>59.841</v>
      </c>
      <c r="F9" s="18">
        <v>14.292777300085985</v>
      </c>
      <c r="G9" s="21">
        <f t="shared" si="2"/>
        <v>0.5603324734881063</v>
      </c>
      <c r="H9" s="4"/>
    </row>
    <row r="10" spans="1:8" ht="15.75">
      <c r="A10" s="3" t="str">
        <f>'[98]Лист1'!$C$9</f>
        <v>5</v>
      </c>
      <c r="B10" s="3" t="str">
        <f>'[98]Лист1'!$D$15</f>
        <v>9A-0100707</v>
      </c>
      <c r="C10" s="19">
        <f t="shared" si="0"/>
        <v>23.623</v>
      </c>
      <c r="D10" s="17">
        <v>5.642256616031337</v>
      </c>
      <c r="E10" s="19">
        <f t="shared" si="1"/>
        <v>23.623</v>
      </c>
      <c r="F10" s="18">
        <v>5.642256616031337</v>
      </c>
      <c r="G10" s="21">
        <f t="shared" si="2"/>
        <v>0</v>
      </c>
      <c r="H10" s="4"/>
    </row>
    <row r="11" spans="1:8" ht="15.75">
      <c r="A11" s="3" t="str">
        <f>'[109]Лист1'!$C$9</f>
        <v>6</v>
      </c>
      <c r="B11" s="3" t="str">
        <f>'[109]Лист1'!$D$15</f>
        <v>9A-0100735</v>
      </c>
      <c r="C11" s="19">
        <f t="shared" si="0"/>
        <v>83.692</v>
      </c>
      <c r="D11" s="17">
        <v>19.98949078054839</v>
      </c>
      <c r="E11" s="19">
        <f t="shared" si="1"/>
        <v>86.914</v>
      </c>
      <c r="F11" s="18">
        <v>20.759052259482182</v>
      </c>
      <c r="G11" s="21">
        <f t="shared" si="2"/>
        <v>0.7695614789337917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9">
        <f t="shared" si="0"/>
        <v>7.697</v>
      </c>
      <c r="D12" s="17">
        <v>1.8383968663418364</v>
      </c>
      <c r="E12" s="19">
        <f t="shared" si="1"/>
        <v>9.244</v>
      </c>
      <c r="F12" s="18">
        <v>2.2078914684245725</v>
      </c>
      <c r="G12" s="21">
        <f t="shared" si="2"/>
        <v>0.3694946020827361</v>
      </c>
      <c r="H12" s="4"/>
    </row>
    <row r="13" spans="1:8" ht="15.75">
      <c r="A13" s="3" t="str">
        <f>'[131]Лист1'!$C$9</f>
        <v>8</v>
      </c>
      <c r="B13" s="3" t="str">
        <f>'[131]Лист1'!$D$15</f>
        <v>9A-0100703</v>
      </c>
      <c r="C13" s="19">
        <f t="shared" si="0"/>
        <v>110.833</v>
      </c>
      <c r="D13" s="17">
        <v>26.47200726091526</v>
      </c>
      <c r="E13" s="19">
        <f t="shared" si="1"/>
        <v>113.286</v>
      </c>
      <c r="F13" s="18">
        <v>27.057896245342505</v>
      </c>
      <c r="G13" s="21">
        <f t="shared" si="2"/>
        <v>0.5858889844272461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9">
        <f t="shared" si="0"/>
        <v>79.657</v>
      </c>
      <c r="D14" s="17">
        <v>19.025747587656443</v>
      </c>
      <c r="E14" s="19">
        <f t="shared" si="1"/>
        <v>82.668</v>
      </c>
      <c r="F14" s="18">
        <v>19.744912582401838</v>
      </c>
      <c r="G14" s="21">
        <f t="shared" si="2"/>
        <v>0.7191649947453946</v>
      </c>
      <c r="H14" s="4"/>
    </row>
    <row r="15" spans="1:8" ht="15.75">
      <c r="A15" s="3" t="str">
        <f>'[2]Лист1'!$C$9</f>
        <v>10</v>
      </c>
      <c r="B15" s="3" t="str">
        <f>'[2]Лист1'!$D$15</f>
        <v>9A-0100427</v>
      </c>
      <c r="C15" s="19">
        <f t="shared" si="0"/>
        <v>0</v>
      </c>
      <c r="D15" s="17">
        <v>0</v>
      </c>
      <c r="E15" s="19">
        <f t="shared" si="1"/>
        <v>0</v>
      </c>
      <c r="F15" s="18">
        <v>0</v>
      </c>
      <c r="G15" s="21">
        <f t="shared" si="2"/>
        <v>0</v>
      </c>
      <c r="H15" s="4">
        <v>0.5685</v>
      </c>
    </row>
    <row r="16" spans="1:8" ht="15.75">
      <c r="A16" s="3" t="str">
        <f>'[13]Лист1'!$C$9</f>
        <v>11</v>
      </c>
      <c r="B16" s="3" t="str">
        <f>'[13]Лист1'!$D$15</f>
        <v>9A-0100474</v>
      </c>
      <c r="C16" s="19">
        <f t="shared" si="0"/>
        <v>57.396</v>
      </c>
      <c r="D16" s="17">
        <v>13.708799082831758</v>
      </c>
      <c r="E16" s="19">
        <f t="shared" si="1"/>
        <v>59.667</v>
      </c>
      <c r="F16" s="18">
        <v>14.2512181140728</v>
      </c>
      <c r="G16" s="21">
        <f t="shared" si="2"/>
        <v>0.5424190312410424</v>
      </c>
      <c r="H16" s="4"/>
    </row>
    <row r="17" spans="1:8" ht="15.75">
      <c r="A17" s="3" t="str">
        <f>'[24]Лист1'!$C$9</f>
        <v>12</v>
      </c>
      <c r="B17" s="3" t="str">
        <f>'[24]Лист1'!$D$15</f>
        <v>9A-0100359</v>
      </c>
      <c r="C17" s="19">
        <f t="shared" si="0"/>
        <v>55.443</v>
      </c>
      <c r="D17" s="17">
        <v>13.242333046718258</v>
      </c>
      <c r="E17" s="19">
        <f t="shared" si="1"/>
        <v>57.225</v>
      </c>
      <c r="F17" s="18">
        <v>13.667956434508456</v>
      </c>
      <c r="G17" s="21">
        <f t="shared" si="2"/>
        <v>0.42562338779019804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9">
        <f t="shared" si="0"/>
        <v>57.007</v>
      </c>
      <c r="D18" s="17">
        <v>13.615888029043662</v>
      </c>
      <c r="E18" s="19">
        <f t="shared" si="1"/>
        <v>59.375</v>
      </c>
      <c r="F18" s="18">
        <v>14.181475112257571</v>
      </c>
      <c r="G18" s="21">
        <f t="shared" si="2"/>
        <v>0.5655870832139094</v>
      </c>
      <c r="H18" s="4"/>
    </row>
    <row r="19" spans="1:8" ht="15.75">
      <c r="A19" s="3" t="str">
        <f>'[46]Лист1'!$C$9</f>
        <v>14</v>
      </c>
      <c r="B19" s="3" t="str">
        <f>'[46]Лист1'!$D$15</f>
        <v>9A-0100349</v>
      </c>
      <c r="C19" s="19">
        <f t="shared" si="0"/>
        <v>59.216</v>
      </c>
      <c r="D19" s="17">
        <v>14.1434986146938</v>
      </c>
      <c r="E19" s="19">
        <f t="shared" si="1"/>
        <v>61.666</v>
      </c>
      <c r="F19" s="18">
        <v>14.728671061431164</v>
      </c>
      <c r="G19" s="21">
        <f t="shared" si="2"/>
        <v>0.5851724467373636</v>
      </c>
      <c r="H19" s="4"/>
    </row>
    <row r="20" spans="1:8" ht="15.75">
      <c r="A20" s="3" t="str">
        <f>'[57]Лист1'!$C$9</f>
        <v>15</v>
      </c>
      <c r="B20" s="3" t="str">
        <f>'[57]Лист1'!$D$15</f>
        <v>9A-0100494</v>
      </c>
      <c r="C20" s="19">
        <f t="shared" si="0"/>
        <v>40.268</v>
      </c>
      <c r="D20" s="17">
        <v>9.617846565396007</v>
      </c>
      <c r="E20" s="19">
        <f t="shared" si="1"/>
        <v>40.74</v>
      </c>
      <c r="F20" s="18">
        <v>9.730581828604185</v>
      </c>
      <c r="G20" s="21">
        <f t="shared" si="2"/>
        <v>0.11273526320817773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9">
        <f t="shared" si="0"/>
        <v>33.689</v>
      </c>
      <c r="D21" s="17">
        <v>8.04647941148371</v>
      </c>
      <c r="E21" s="19">
        <f t="shared" si="1"/>
        <v>33.689</v>
      </c>
      <c r="F21" s="18">
        <v>8.04647941148371</v>
      </c>
      <c r="G21" s="21">
        <f t="shared" si="2"/>
        <v>0</v>
      </c>
      <c r="H21" s="4"/>
    </row>
    <row r="22" spans="1:8" ht="15.75">
      <c r="A22" s="3" t="str">
        <f>'[62]Лист1'!$C$9</f>
        <v>17</v>
      </c>
      <c r="B22" s="3" t="str">
        <f>'[62]Лист1'!$D$15</f>
        <v>9A-0100412</v>
      </c>
      <c r="C22" s="19">
        <f t="shared" si="0"/>
        <v>8.557</v>
      </c>
      <c r="D22" s="17">
        <v>2.043804337441483</v>
      </c>
      <c r="E22" s="19">
        <f t="shared" si="1"/>
        <v>10.631</v>
      </c>
      <c r="F22" s="18">
        <v>2.5391707270469093</v>
      </c>
      <c r="G22" s="21">
        <f t="shared" si="2"/>
        <v>0.49536638960542634</v>
      </c>
      <c r="H22" s="4"/>
    </row>
    <row r="23" spans="1:8" ht="15.75">
      <c r="A23" s="3" t="str">
        <f>'[63]Лист1'!$C$9</f>
        <v>18</v>
      </c>
      <c r="B23" s="3" t="str">
        <f>'[63]Лист1'!$D$15</f>
        <v>9A-0100415</v>
      </c>
      <c r="C23" s="19">
        <f t="shared" si="0"/>
        <v>69.195</v>
      </c>
      <c r="D23" s="17">
        <v>16.52694181713958</v>
      </c>
      <c r="E23" s="19">
        <f t="shared" si="1"/>
        <v>69.584</v>
      </c>
      <c r="F23" s="18">
        <v>16.61985287092768</v>
      </c>
      <c r="G23" s="21">
        <f t="shared" si="2"/>
        <v>0.09291105378810016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9">
        <f t="shared" si="0"/>
        <v>40.836</v>
      </c>
      <c r="D24" s="17">
        <v>9.753511034680423</v>
      </c>
      <c r="E24" s="19">
        <f t="shared" si="1"/>
        <v>40.836</v>
      </c>
      <c r="F24" s="18">
        <v>9.753511034680423</v>
      </c>
      <c r="G24" s="21">
        <f t="shared" si="2"/>
        <v>0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9">
        <f t="shared" si="0"/>
        <v>40.407</v>
      </c>
      <c r="D25" s="17">
        <v>9.651046145027228</v>
      </c>
      <c r="E25" s="19">
        <f t="shared" si="1"/>
        <v>42.77</v>
      </c>
      <c r="F25" s="18">
        <v>10.215438998758003</v>
      </c>
      <c r="G25" s="21">
        <f t="shared" si="2"/>
        <v>0.5643928537307747</v>
      </c>
      <c r="H25" s="4"/>
    </row>
    <row r="26" spans="1:8" ht="15.75">
      <c r="A26" s="3" t="str">
        <f>'[67]Лист1'!$C$9</f>
        <v>21</v>
      </c>
      <c r="B26" s="3" t="str">
        <f>'[67]Лист1'!$D$15</f>
        <v>9A-0100336</v>
      </c>
      <c r="C26" s="19">
        <f t="shared" si="0"/>
        <v>31.164</v>
      </c>
      <c r="D26" s="17">
        <v>7.443393522499284</v>
      </c>
      <c r="E26" s="19">
        <f t="shared" si="1"/>
        <v>33.396</v>
      </c>
      <c r="F26" s="18">
        <v>7.976497563771855</v>
      </c>
      <c r="G26" s="21">
        <f t="shared" si="2"/>
        <v>0.5331040412725709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9">
        <f t="shared" si="0"/>
        <v>31.9</v>
      </c>
      <c r="D27" s="17">
        <v>7.619184102417121</v>
      </c>
      <c r="E27" s="19">
        <f t="shared" si="1"/>
        <v>31.9</v>
      </c>
      <c r="F27" s="18">
        <v>7.619184102417121</v>
      </c>
      <c r="G27" s="21">
        <f t="shared" si="2"/>
        <v>0</v>
      </c>
      <c r="H27" s="4"/>
    </row>
    <row r="28" spans="1:8" ht="15.75">
      <c r="A28" s="3" t="str">
        <f>'[69]Лист1'!$C$9</f>
        <v>23</v>
      </c>
      <c r="B28" s="3" t="str">
        <f>'[69]Лист1'!$D$15</f>
        <v>9A-0100477</v>
      </c>
      <c r="C28" s="19">
        <f t="shared" si="0"/>
        <v>0.28</v>
      </c>
      <c r="D28" s="17">
        <v>0.06687685105569888</v>
      </c>
      <c r="E28" s="19">
        <f t="shared" si="1"/>
        <v>0.28</v>
      </c>
      <c r="F28" s="18">
        <v>0.06687685105569888</v>
      </c>
      <c r="G28" s="21">
        <f t="shared" si="2"/>
        <v>0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9">
        <f t="shared" si="0"/>
        <v>23.06</v>
      </c>
      <c r="D29" s="17">
        <v>5.507786376230056</v>
      </c>
      <c r="E29" s="19">
        <f t="shared" si="1"/>
        <v>23.06</v>
      </c>
      <c r="F29" s="18">
        <v>5.507786376230056</v>
      </c>
      <c r="G29" s="21">
        <f t="shared" si="2"/>
        <v>0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9">
        <f t="shared" si="0"/>
        <v>23.681</v>
      </c>
      <c r="D30" s="17">
        <v>5.656109678035731</v>
      </c>
      <c r="E30" s="19">
        <f t="shared" si="1"/>
        <v>23.681</v>
      </c>
      <c r="F30" s="18">
        <v>5.656109678035731</v>
      </c>
      <c r="G30" s="21">
        <f t="shared" si="2"/>
        <v>0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9">
        <f t="shared" si="0"/>
        <v>9.586</v>
      </c>
      <c r="D31" s="17">
        <v>2.289576765071176</v>
      </c>
      <c r="E31" s="19">
        <f t="shared" si="1"/>
        <v>9.586</v>
      </c>
      <c r="F31" s="18">
        <v>2.289576765071176</v>
      </c>
      <c r="G31" s="21">
        <f t="shared" si="2"/>
        <v>0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9">
        <f t="shared" si="0"/>
        <v>43.656</v>
      </c>
      <c r="D32" s="17">
        <v>10.427056463169963</v>
      </c>
      <c r="E32" s="19">
        <f t="shared" si="1"/>
        <v>44.867</v>
      </c>
      <c r="F32" s="18">
        <v>10.71629884398586</v>
      </c>
      <c r="G32" s="21">
        <f t="shared" si="2"/>
        <v>0.2892423808158977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9">
        <f t="shared" si="0"/>
        <v>29.609</v>
      </c>
      <c r="D33" s="17">
        <v>7.071988153243528</v>
      </c>
      <c r="E33" s="19">
        <f t="shared" si="1"/>
        <v>30.674</v>
      </c>
      <c r="F33" s="18">
        <v>7.32635903315181</v>
      </c>
      <c r="G33" s="21">
        <f t="shared" si="2"/>
        <v>0.254370879908282</v>
      </c>
      <c r="H33" s="4"/>
    </row>
    <row r="34" spans="1:8" ht="15.75">
      <c r="A34" s="3" t="str">
        <f>'[75]Лист1'!$C$9</f>
        <v>29</v>
      </c>
      <c r="B34" s="3" t="str">
        <f>'[75]Лист1'!$D$15</f>
        <v>9A-0100352</v>
      </c>
      <c r="C34" s="19">
        <f t="shared" si="0"/>
        <v>53.766</v>
      </c>
      <c r="D34" s="17">
        <v>12.841788478073946</v>
      </c>
      <c r="E34" s="19">
        <f t="shared" si="1"/>
        <v>55.075</v>
      </c>
      <c r="F34" s="18">
        <v>13.15443775675934</v>
      </c>
      <c r="G34" s="21">
        <f t="shared" si="2"/>
        <v>0.3126492786853934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9">
        <f t="shared" si="0"/>
        <v>53.41</v>
      </c>
      <c r="D35" s="17">
        <v>12.756759338874557</v>
      </c>
      <c r="E35" s="19">
        <f t="shared" si="1"/>
        <v>55.275</v>
      </c>
      <c r="F35" s="18">
        <v>13.202206936084838</v>
      </c>
      <c r="G35" s="21">
        <f t="shared" si="2"/>
        <v>0.44544759721028093</v>
      </c>
      <c r="H35" s="4"/>
    </row>
    <row r="36" spans="1:8" ht="15.75">
      <c r="A36" s="3" t="str">
        <f>'[78]Лист1'!$C$9</f>
        <v>31</v>
      </c>
      <c r="B36" s="3" t="str">
        <f>'[78]Лист1'!$D$15</f>
        <v>9A-0100510</v>
      </c>
      <c r="C36" s="19">
        <f t="shared" si="0"/>
        <v>0</v>
      </c>
      <c r="D36" s="17">
        <v>0</v>
      </c>
      <c r="E36" s="19">
        <f t="shared" si="1"/>
        <v>0</v>
      </c>
      <c r="F36" s="18">
        <v>0</v>
      </c>
      <c r="G36" s="21">
        <f t="shared" si="2"/>
        <v>0</v>
      </c>
      <c r="H36" s="4">
        <v>0.2979422110552764</v>
      </c>
    </row>
    <row r="37" spans="1:8" ht="15.75">
      <c r="A37" s="3" t="str">
        <f>'[79]Лист1'!$C$9</f>
        <v>32</v>
      </c>
      <c r="B37" s="3" t="str">
        <f>'[79]Лист1'!$D$15</f>
        <v>9A-0100347</v>
      </c>
      <c r="C37" s="19">
        <f t="shared" si="0"/>
        <v>48.158</v>
      </c>
      <c r="D37" s="17">
        <v>11.50234068978695</v>
      </c>
      <c r="E37" s="19">
        <f t="shared" si="1"/>
        <v>48.227</v>
      </c>
      <c r="F37" s="18">
        <v>11.518821056654247</v>
      </c>
      <c r="G37" s="21">
        <f t="shared" si="2"/>
        <v>0.016480366867297036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9">
        <f t="shared" si="0"/>
        <v>54.664</v>
      </c>
      <c r="D38" s="17">
        <v>13.05627209324544</v>
      </c>
      <c r="E38" s="19">
        <f t="shared" si="1"/>
        <v>54.664</v>
      </c>
      <c r="F38" s="18">
        <v>13.05627209324544</v>
      </c>
      <c r="G38" s="21">
        <f t="shared" si="2"/>
        <v>0</v>
      </c>
      <c r="H38" s="4"/>
    </row>
    <row r="39" spans="1:8" ht="15.75">
      <c r="A39" s="3" t="str">
        <f>'[81]Лист1'!$C$9</f>
        <v>34</v>
      </c>
      <c r="B39" s="3" t="str">
        <f>'[81]Лист1'!$D$15</f>
        <v>9A-0100588</v>
      </c>
      <c r="C39" s="19">
        <f t="shared" si="0"/>
        <v>54.578</v>
      </c>
      <c r="D39" s="17">
        <v>13.035731346135474</v>
      </c>
      <c r="E39" s="19">
        <f t="shared" si="1"/>
        <v>57.159</v>
      </c>
      <c r="F39" s="18">
        <v>13.65219260533104</v>
      </c>
      <c r="G39" s="21">
        <f t="shared" si="2"/>
        <v>0.6164612591955656</v>
      </c>
      <c r="H39" s="4"/>
    </row>
    <row r="40" spans="1:8" ht="15.75">
      <c r="A40" s="3" t="str">
        <f>'[82]Лист1'!$C$9</f>
        <v>35</v>
      </c>
      <c r="B40" s="3" t="str">
        <f>'[82]Лист1'!$D$15</f>
        <v>9A-0100550</v>
      </c>
      <c r="C40" s="19">
        <f t="shared" si="0"/>
        <v>85.387</v>
      </c>
      <c r="D40" s="17">
        <v>20.394334575331996</v>
      </c>
      <c r="E40" s="19">
        <f t="shared" si="1"/>
        <v>88.52</v>
      </c>
      <c r="F40" s="18">
        <v>21.14263876946594</v>
      </c>
      <c r="G40" s="21">
        <f t="shared" si="2"/>
        <v>0.7483041941339437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9">
        <f t="shared" si="0"/>
        <v>2.53</v>
      </c>
      <c r="D41" s="17">
        <v>0.6042801184675647</v>
      </c>
      <c r="E41" s="19">
        <f t="shared" si="1"/>
        <v>2.53</v>
      </c>
      <c r="F41" s="18">
        <v>0.6042801184675647</v>
      </c>
      <c r="G41" s="21">
        <f t="shared" si="2"/>
        <v>0</v>
      </c>
      <c r="H41" s="4"/>
    </row>
    <row r="42" spans="1:8" ht="15.75">
      <c r="A42" s="3" t="str">
        <f>'[84]Лист1'!$C$9</f>
        <v>37</v>
      </c>
      <c r="B42" s="3" t="str">
        <f>'[84]Лист1'!$D$15</f>
        <v>9A-0100438</v>
      </c>
      <c r="C42" s="19">
        <f t="shared" si="0"/>
        <v>0</v>
      </c>
      <c r="D42" s="17">
        <v>0</v>
      </c>
      <c r="E42" s="19">
        <f t="shared" si="1"/>
        <v>0</v>
      </c>
      <c r="F42" s="18">
        <v>0</v>
      </c>
      <c r="G42" s="21">
        <f t="shared" si="2"/>
        <v>0</v>
      </c>
      <c r="H42" s="4">
        <v>0.7388637413394918</v>
      </c>
    </row>
    <row r="43" spans="1:8" ht="15.75">
      <c r="A43" s="3" t="str">
        <f>'[85]Лист1'!$C$9</f>
        <v>38</v>
      </c>
      <c r="B43" s="3" t="str">
        <f>'[85]Лист1'!$D$15</f>
        <v>9A-0100439</v>
      </c>
      <c r="C43" s="19">
        <f t="shared" si="0"/>
        <v>0</v>
      </c>
      <c r="D43" s="17">
        <v>0</v>
      </c>
      <c r="E43" s="19">
        <f t="shared" si="1"/>
        <v>0</v>
      </c>
      <c r="F43" s="18">
        <v>0</v>
      </c>
      <c r="G43" s="21">
        <f t="shared" si="2"/>
        <v>0</v>
      </c>
      <c r="H43" s="4">
        <v>0.5984999999999999</v>
      </c>
    </row>
    <row r="44" spans="1:8" ht="15.75">
      <c r="A44" s="3" t="str">
        <f>'[86]Лист1'!$C$9</f>
        <v>39</v>
      </c>
      <c r="B44" s="3" t="str">
        <f>'[86]Лист1'!$D$15</f>
        <v>9A-0100574</v>
      </c>
      <c r="C44" s="19">
        <f t="shared" si="0"/>
        <v>0</v>
      </c>
      <c r="D44" s="17">
        <v>0</v>
      </c>
      <c r="E44" s="19">
        <f t="shared" si="1"/>
        <v>0</v>
      </c>
      <c r="F44" s="18">
        <v>0</v>
      </c>
      <c r="G44" s="21">
        <f t="shared" si="2"/>
        <v>0</v>
      </c>
      <c r="H44" s="4">
        <v>0.6615</v>
      </c>
    </row>
    <row r="45" spans="1:8" ht="15.75">
      <c r="A45" s="3" t="str">
        <f>'[88]Лист1'!$C$9</f>
        <v>40</v>
      </c>
      <c r="B45" s="3" t="str">
        <f>'[88]Лист1'!$D$15</f>
        <v>9A-0100440</v>
      </c>
      <c r="C45" s="19">
        <f t="shared" si="0"/>
        <v>30.52</v>
      </c>
      <c r="D45" s="17">
        <v>7.2895767650711765</v>
      </c>
      <c r="E45" s="19">
        <f t="shared" si="1"/>
        <v>30.52</v>
      </c>
      <c r="F45" s="18">
        <v>7.2895767650711765</v>
      </c>
      <c r="G45" s="21">
        <f t="shared" si="2"/>
        <v>0</v>
      </c>
      <c r="H45" s="4"/>
    </row>
    <row r="46" spans="1:8" ht="15.75">
      <c r="A46" s="3" t="str">
        <f>'[89]Лист1'!$C$9</f>
        <v>41</v>
      </c>
      <c r="B46" s="3" t="str">
        <f>'[89]Лист1'!$D$15</f>
        <v>9A-0100515</v>
      </c>
      <c r="C46" s="19">
        <f t="shared" si="0"/>
        <v>21.307</v>
      </c>
      <c r="D46" s="17">
        <v>5.089089519442056</v>
      </c>
      <c r="E46" s="19">
        <f t="shared" si="1"/>
        <v>21.307</v>
      </c>
      <c r="F46" s="18">
        <v>5.089089519442056</v>
      </c>
      <c r="G46" s="21">
        <f t="shared" si="2"/>
        <v>0</v>
      </c>
      <c r="H46" s="4"/>
    </row>
    <row r="47" spans="1:8" ht="15.75">
      <c r="A47" s="3" t="str">
        <f>'[90]Лист1'!$C$9</f>
        <v>42</v>
      </c>
      <c r="B47" s="3" t="str">
        <f>'[90]Лист1'!$D$15</f>
        <v>9A-0100481</v>
      </c>
      <c r="C47" s="19">
        <f t="shared" si="0"/>
        <v>49.186</v>
      </c>
      <c r="D47" s="17">
        <v>11.747874271520015</v>
      </c>
      <c r="E47" s="19">
        <f t="shared" si="1"/>
        <v>50.01</v>
      </c>
      <c r="F47" s="18">
        <v>11.944683290341072</v>
      </c>
      <c r="G47" s="21">
        <f t="shared" si="2"/>
        <v>0.19680901882105672</v>
      </c>
      <c r="H47" s="4"/>
    </row>
    <row r="48" spans="1:8" ht="15.75">
      <c r="A48" s="3" t="str">
        <f>'[91]Лист1'!$C$9</f>
        <v>43</v>
      </c>
      <c r="B48" s="3" t="str">
        <f>'[91]Лист1'!$D$15</f>
        <v>9A-0100452</v>
      </c>
      <c r="C48" s="19">
        <f t="shared" si="0"/>
        <v>18.922</v>
      </c>
      <c r="D48" s="17">
        <v>4.519442055985478</v>
      </c>
      <c r="E48" s="19">
        <f t="shared" si="1"/>
        <v>20.696</v>
      </c>
      <c r="F48" s="18">
        <v>4.943154676602656</v>
      </c>
      <c r="G48" s="21">
        <f t="shared" si="2"/>
        <v>0.4237126206171782</v>
      </c>
      <c r="H48" s="4"/>
    </row>
    <row r="49" spans="1:8" ht="15.75">
      <c r="A49" s="3" t="str">
        <f>'[92]Лист1'!$C$9</f>
        <v>44</v>
      </c>
      <c r="B49" s="3" t="str">
        <f>'[92]Лист1'!$D$15</f>
        <v>9A-0100480</v>
      </c>
      <c r="C49" s="19">
        <f t="shared" si="0"/>
        <v>0</v>
      </c>
      <c r="D49" s="17">
        <v>0</v>
      </c>
      <c r="E49" s="19">
        <f t="shared" si="1"/>
        <v>0</v>
      </c>
      <c r="F49" s="18">
        <v>0</v>
      </c>
      <c r="G49" s="21">
        <f t="shared" si="2"/>
        <v>0</v>
      </c>
      <c r="H49" s="4">
        <v>0.8816535796766745</v>
      </c>
    </row>
    <row r="50" spans="1:8" ht="15.75">
      <c r="A50" s="3" t="str">
        <f>'[93]Лист1'!$C$9</f>
        <v>45</v>
      </c>
      <c r="B50" s="3" t="str">
        <f>'[93]Лист1'!$D$15</f>
        <v>9A-0100375</v>
      </c>
      <c r="C50" s="19">
        <f t="shared" si="0"/>
        <v>0</v>
      </c>
      <c r="D50" s="17">
        <v>0</v>
      </c>
      <c r="E50" s="19">
        <f t="shared" si="1"/>
        <v>0</v>
      </c>
      <c r="F50" s="18">
        <v>0</v>
      </c>
      <c r="G50" s="21">
        <f t="shared" si="2"/>
        <v>0</v>
      </c>
      <c r="H50" s="4">
        <v>1.1056166281755195</v>
      </c>
    </row>
    <row r="51" spans="1:8" ht="15.75">
      <c r="A51" s="3" t="str">
        <f>'[94]Лист1'!$C$9</f>
        <v>46</v>
      </c>
      <c r="B51" s="3" t="str">
        <f>'[94]Лист1'!$D$15</f>
        <v>9A-0100328</v>
      </c>
      <c r="C51" s="19">
        <f t="shared" si="0"/>
        <v>10.656</v>
      </c>
      <c r="D51" s="17">
        <v>2.545141874462597</v>
      </c>
      <c r="E51" s="19">
        <f t="shared" si="1"/>
        <v>10.656</v>
      </c>
      <c r="F51" s="18">
        <v>2.545141874462597</v>
      </c>
      <c r="G51" s="21">
        <f t="shared" si="2"/>
        <v>0</v>
      </c>
      <c r="H51" s="4"/>
    </row>
    <row r="52" spans="1:8" ht="15.75">
      <c r="A52" s="3" t="str">
        <f>'[95]Лист1'!$C$9</f>
        <v>47</v>
      </c>
      <c r="B52" s="3" t="str">
        <f>'[95]Лист1'!$D$15</f>
        <v>9A-0100357</v>
      </c>
      <c r="C52" s="19">
        <f t="shared" si="0"/>
        <v>52.622</v>
      </c>
      <c r="D52" s="17">
        <v>12.568548772332091</v>
      </c>
      <c r="E52" s="19">
        <f t="shared" si="1"/>
        <v>55.072</v>
      </c>
      <c r="F52" s="18">
        <v>13.153721219069457</v>
      </c>
      <c r="G52" s="21">
        <f t="shared" si="2"/>
        <v>0.5851724467373653</v>
      </c>
      <c r="H52" s="4"/>
    </row>
    <row r="53" spans="1:8" ht="15.75">
      <c r="A53" s="3" t="str">
        <f>'[96]Лист1'!$C$9</f>
        <v>48</v>
      </c>
      <c r="B53" s="3" t="str">
        <f>'[96]Лист1'!$D$15</f>
        <v>9A-0100337</v>
      </c>
      <c r="C53" s="19">
        <f t="shared" si="0"/>
        <v>62.819</v>
      </c>
      <c r="D53" s="17">
        <v>15.004060380242668</v>
      </c>
      <c r="E53" s="19">
        <f t="shared" si="1"/>
        <v>65.344</v>
      </c>
      <c r="F53" s="18">
        <v>15.607146269227094</v>
      </c>
      <c r="G53" s="21">
        <f t="shared" si="2"/>
        <v>0.6030858889844257</v>
      </c>
      <c r="H53" s="4"/>
    </row>
    <row r="54" spans="1:8" ht="15.75">
      <c r="A54" s="3" t="str">
        <f>'[97]Лист1'!$C$9</f>
        <v>49</v>
      </c>
      <c r="B54" s="3" t="str">
        <f>'[97]Лист1'!$D$15</f>
        <v>9A-0100408</v>
      </c>
      <c r="C54" s="19">
        <f t="shared" si="0"/>
        <v>26.533</v>
      </c>
      <c r="D54" s="17">
        <v>6.3372981752173505</v>
      </c>
      <c r="E54" s="19">
        <f t="shared" si="1"/>
        <v>26.533</v>
      </c>
      <c r="F54" s="18">
        <v>6.3372981752173505</v>
      </c>
      <c r="G54" s="21">
        <f t="shared" si="2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9">
        <f t="shared" si="0"/>
        <v>58.0248612</v>
      </c>
      <c r="D55" s="17">
        <v>13.859</v>
      </c>
      <c r="E55" s="19">
        <f t="shared" si="1"/>
        <v>60.115</v>
      </c>
      <c r="F55" s="18">
        <v>14.35822107576192</v>
      </c>
      <c r="G55" s="21">
        <f t="shared" si="2"/>
        <v>0.49922107576191976</v>
      </c>
      <c r="H55" s="4"/>
    </row>
    <row r="56" spans="1:8" ht="15.75">
      <c r="A56" s="3" t="str">
        <f>'[100]Лист1'!$C$9</f>
        <v>51</v>
      </c>
      <c r="B56" s="3" t="str">
        <f>'[100]Лист1'!$D$15</f>
        <v>9A-0100381</v>
      </c>
      <c r="C56" s="19">
        <f t="shared" si="0"/>
        <v>78.502</v>
      </c>
      <c r="D56" s="17">
        <v>18.749880577051687</v>
      </c>
      <c r="E56" s="19">
        <f t="shared" si="1"/>
        <v>82.203</v>
      </c>
      <c r="F56" s="18">
        <v>19.63384924047005</v>
      </c>
      <c r="G56" s="21">
        <f t="shared" si="2"/>
        <v>0.8839686634183614</v>
      </c>
      <c r="H56" s="4"/>
    </row>
    <row r="57" spans="1:8" ht="15.75">
      <c r="A57" s="3" t="str">
        <f>'[101]Лист1'!$C$9</f>
        <v>52</v>
      </c>
      <c r="B57" s="3" t="str">
        <f>'[101]Лист1'!$D$15</f>
        <v>9A-0100361</v>
      </c>
      <c r="C57" s="19">
        <f t="shared" si="0"/>
        <v>42.186</v>
      </c>
      <c r="D57" s="17">
        <v>10.075952995127544</v>
      </c>
      <c r="E57" s="19">
        <f t="shared" si="1"/>
        <v>43.688</v>
      </c>
      <c r="F57" s="18">
        <v>10.434699531862044</v>
      </c>
      <c r="G57" s="21">
        <f t="shared" si="2"/>
        <v>0.3587465367345004</v>
      </c>
      <c r="H57" s="4"/>
    </row>
    <row r="58" spans="1:8" ht="15.75">
      <c r="A58" s="3" t="str">
        <f>'[102]Лист1'!$C$9</f>
        <v>53</v>
      </c>
      <c r="B58" s="3" t="str">
        <f>'[102]Лист1'!$D$15</f>
        <v>9A-0100398</v>
      </c>
      <c r="C58" s="19">
        <f t="shared" si="0"/>
        <v>68.47092719999999</v>
      </c>
      <c r="D58" s="17">
        <v>16.354</v>
      </c>
      <c r="E58" s="19">
        <f t="shared" si="1"/>
        <v>68.47</v>
      </c>
      <c r="F58" s="18">
        <v>16.353778542084648</v>
      </c>
      <c r="G58" s="21">
        <f t="shared" si="2"/>
        <v>-0.00022145791535166381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9">
        <f t="shared" si="0"/>
        <v>85.118</v>
      </c>
      <c r="D59" s="17">
        <v>20.330085029139198</v>
      </c>
      <c r="E59" s="19">
        <f t="shared" si="1"/>
        <v>88.683</v>
      </c>
      <c r="F59" s="18">
        <v>21.181570650616226</v>
      </c>
      <c r="G59" s="21">
        <f t="shared" si="2"/>
        <v>0.8514856214770283</v>
      </c>
      <c r="H59" s="4"/>
    </row>
    <row r="60" spans="1:8" ht="15.75">
      <c r="A60" s="3" t="str">
        <f>'[104]Лист1'!$C$9</f>
        <v>55</v>
      </c>
      <c r="B60" s="3" t="str">
        <f>'[104]Лист1'!$D$15</f>
        <v>9A-0100572</v>
      </c>
      <c r="C60" s="19">
        <f t="shared" si="0"/>
        <v>33.383</v>
      </c>
      <c r="D60" s="17">
        <v>7.973392567115698</v>
      </c>
      <c r="E60" s="19">
        <f t="shared" si="1"/>
        <v>34.127</v>
      </c>
      <c r="F60" s="18">
        <v>8.151093914206555</v>
      </c>
      <c r="G60" s="21">
        <f t="shared" si="2"/>
        <v>0.17770134709085728</v>
      </c>
      <c r="H60" s="4"/>
    </row>
    <row r="61" spans="1:8" ht="15.75">
      <c r="A61" s="3" t="str">
        <f>'[105]Лист1'!$C$9</f>
        <v>56</v>
      </c>
      <c r="B61" s="3" t="str">
        <f>'[105]Лист1'!$D$15</f>
        <v>9A-0100504</v>
      </c>
      <c r="C61" s="19">
        <f t="shared" si="0"/>
        <v>51.545</v>
      </c>
      <c r="D61" s="17">
        <v>12.311311741664278</v>
      </c>
      <c r="E61" s="19">
        <f t="shared" si="1"/>
        <v>51.545</v>
      </c>
      <c r="F61" s="18">
        <v>12.311311741664278</v>
      </c>
      <c r="G61" s="21">
        <f t="shared" si="2"/>
        <v>0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9">
        <f t="shared" si="0"/>
        <v>40.922</v>
      </c>
      <c r="D62" s="17">
        <v>9.774051781790389</v>
      </c>
      <c r="E62" s="19">
        <f t="shared" si="1"/>
        <v>43.511</v>
      </c>
      <c r="F62" s="18">
        <v>10.392423808158977</v>
      </c>
      <c r="G62" s="21">
        <f t="shared" si="2"/>
        <v>0.6183720263685881</v>
      </c>
      <c r="H62" s="4"/>
    </row>
    <row r="63" spans="1:8" ht="15.75">
      <c r="A63" s="3" t="str">
        <f>'[107]Лист1'!$C$9</f>
        <v>58</v>
      </c>
      <c r="B63" s="3" t="str">
        <f>'[107]Лист1'!$D$15</f>
        <v>9A-0100353</v>
      </c>
      <c r="C63" s="19">
        <f t="shared" si="0"/>
        <v>29.745</v>
      </c>
      <c r="D63" s="17">
        <v>7.104471195184868</v>
      </c>
      <c r="E63" s="19">
        <f t="shared" si="1"/>
        <v>29.745</v>
      </c>
      <c r="F63" s="18">
        <v>7.104471195184868</v>
      </c>
      <c r="G63" s="21">
        <f t="shared" si="2"/>
        <v>0</v>
      </c>
      <c r="H63" s="4"/>
    </row>
    <row r="64" spans="1:8" ht="15.75">
      <c r="A64" s="3" t="str">
        <f>'[108]Лист1'!$C$9</f>
        <v>59</v>
      </c>
      <c r="B64" s="3" t="str">
        <f>'[108]Лист1'!$D$15</f>
        <v>9A-0100323</v>
      </c>
      <c r="C64" s="19">
        <f t="shared" si="0"/>
        <v>55.816</v>
      </c>
      <c r="D64" s="17">
        <v>13.331422566160315</v>
      </c>
      <c r="E64" s="19">
        <f t="shared" si="1"/>
        <v>58.055</v>
      </c>
      <c r="F64" s="18">
        <v>13.866198528709278</v>
      </c>
      <c r="G64" s="21">
        <f t="shared" si="2"/>
        <v>0.534775962548963</v>
      </c>
      <c r="H64" s="4"/>
    </row>
    <row r="65" spans="1:8" ht="15.75">
      <c r="A65" s="3" t="str">
        <f>'[110]Лист1'!$C$9</f>
        <v>60</v>
      </c>
      <c r="B65" s="3" t="str">
        <f>'[110]Лист1'!$D$15</f>
        <v>9A-0100746</v>
      </c>
      <c r="C65" s="19">
        <f t="shared" si="0"/>
        <v>76.339</v>
      </c>
      <c r="D65" s="17">
        <v>18.233256902646414</v>
      </c>
      <c r="E65" s="19">
        <f t="shared" si="1"/>
        <v>78.801</v>
      </c>
      <c r="F65" s="18">
        <v>18.821295500143307</v>
      </c>
      <c r="G65" s="21">
        <f t="shared" si="2"/>
        <v>0.5880385974968938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9">
        <f t="shared" si="0"/>
        <v>32.267</v>
      </c>
      <c r="D66" s="17">
        <v>7.7068405464794125</v>
      </c>
      <c r="E66" s="19">
        <f t="shared" si="1"/>
        <v>33.388</v>
      </c>
      <c r="F66" s="18">
        <v>7.974586796598834</v>
      </c>
      <c r="G66" s="21">
        <f t="shared" si="2"/>
        <v>0.2677462501194219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9">
        <f t="shared" si="0"/>
        <v>0</v>
      </c>
      <c r="D67" s="17">
        <v>0</v>
      </c>
      <c r="E67" s="19">
        <f t="shared" si="1"/>
        <v>0</v>
      </c>
      <c r="F67" s="18">
        <v>0</v>
      </c>
      <c r="G67" s="21">
        <f t="shared" si="2"/>
        <v>0</v>
      </c>
      <c r="H67" s="4">
        <v>0.9049607390300232</v>
      </c>
    </row>
    <row r="68" spans="1:8" ht="15.75">
      <c r="A68" s="3" t="str">
        <f>'[113]Лист1'!$C$9</f>
        <v>63</v>
      </c>
      <c r="B68" s="3" t="str">
        <f>'[113]Лист1'!$D$15</f>
        <v>9A-0100548</v>
      </c>
      <c r="C68" s="19">
        <f t="shared" si="0"/>
        <v>47.85</v>
      </c>
      <c r="D68" s="17">
        <v>11.428776153625682</v>
      </c>
      <c r="E68" s="19">
        <f t="shared" si="1"/>
        <v>48.61</v>
      </c>
      <c r="F68" s="18">
        <v>11.610299035062578</v>
      </c>
      <c r="G68" s="21">
        <f t="shared" si="2"/>
        <v>0.1815228814368961</v>
      </c>
      <c r="H68" s="4"/>
    </row>
    <row r="69" spans="1:8" ht="15.75">
      <c r="A69" s="3" t="str">
        <f>'[114]Лист1'!$C$9</f>
        <v>64</v>
      </c>
      <c r="B69" s="3" t="str">
        <f>'[114]Лист1'!$D$15</f>
        <v>9A-0100611</v>
      </c>
      <c r="C69" s="19">
        <f t="shared" si="0"/>
        <v>67.993</v>
      </c>
      <c r="D69" s="17">
        <v>16.23984904939333</v>
      </c>
      <c r="E69" s="19">
        <f t="shared" si="1"/>
        <v>71.025</v>
      </c>
      <c r="F69" s="18">
        <v>16.9640298079679</v>
      </c>
      <c r="G69" s="21">
        <f t="shared" si="2"/>
        <v>0.724180758574569</v>
      </c>
      <c r="H69" s="4"/>
    </row>
    <row r="70" spans="1:8" ht="15.75">
      <c r="A70" s="3" t="str">
        <f>'[115]Лист1'!$C$9</f>
        <v>65</v>
      </c>
      <c r="B70" s="3" t="str">
        <f>'[115]Лист1'!$D$15</f>
        <v>9A-0100454</v>
      </c>
      <c r="C70" s="19">
        <f t="shared" si="0"/>
        <v>44.908</v>
      </c>
      <c r="D70" s="17">
        <v>10.726091525747588</v>
      </c>
      <c r="E70" s="19">
        <f t="shared" si="1"/>
        <v>44.908</v>
      </c>
      <c r="F70" s="18">
        <v>10.726091525747588</v>
      </c>
      <c r="G70" s="21">
        <f t="shared" si="2"/>
        <v>0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9">
        <f aca="true" t="shared" si="3" ref="C71:C134">D71*4.1868</f>
        <v>0</v>
      </c>
      <c r="D71" s="17">
        <v>0</v>
      </c>
      <c r="E71" s="19">
        <f aca="true" t="shared" si="4" ref="E71:E134">F71*4.1868</f>
        <v>0</v>
      </c>
      <c r="F71" s="18">
        <v>0</v>
      </c>
      <c r="G71" s="21">
        <f aca="true" t="shared" si="5" ref="G71:G134">F71-D71</f>
        <v>0</v>
      </c>
      <c r="H71" s="4">
        <v>0.6868244803695152</v>
      </c>
    </row>
    <row r="72" spans="1:8" ht="15.75">
      <c r="A72" s="3" t="str">
        <f>'[117]Лист1'!$C$9</f>
        <v>67</v>
      </c>
      <c r="B72" s="3" t="str">
        <f>'[117]Лист1'!$D$15</f>
        <v>9A-0100444</v>
      </c>
      <c r="C72" s="19">
        <f t="shared" si="3"/>
        <v>44.565</v>
      </c>
      <c r="D72" s="17">
        <v>10.644167383204357</v>
      </c>
      <c r="E72" s="19">
        <f t="shared" si="4"/>
        <v>44.565</v>
      </c>
      <c r="F72" s="18">
        <v>10.644167383204357</v>
      </c>
      <c r="G72" s="21">
        <f t="shared" si="5"/>
        <v>0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9">
        <f t="shared" si="3"/>
        <v>0</v>
      </c>
      <c r="D73" s="17">
        <v>0</v>
      </c>
      <c r="E73" s="19">
        <f t="shared" si="4"/>
        <v>0</v>
      </c>
      <c r="F73" s="18">
        <v>0</v>
      </c>
      <c r="G73" s="21">
        <f t="shared" si="5"/>
        <v>0</v>
      </c>
      <c r="H73" s="4">
        <v>0.659364896073903</v>
      </c>
    </row>
    <row r="74" spans="1:8" ht="15.75">
      <c r="A74" s="3" t="str">
        <f>'[119]Лист1'!$C$9</f>
        <v>69</v>
      </c>
      <c r="B74" s="3" t="str">
        <f>'[119]Лист1'!$D$15</f>
        <v>9A-0100549</v>
      </c>
      <c r="C74" s="19">
        <f t="shared" si="3"/>
        <v>0</v>
      </c>
      <c r="D74" s="17">
        <v>0</v>
      </c>
      <c r="E74" s="19">
        <f t="shared" si="4"/>
        <v>0</v>
      </c>
      <c r="F74" s="18">
        <v>0</v>
      </c>
      <c r="G74" s="21">
        <f t="shared" si="5"/>
        <v>0</v>
      </c>
      <c r="H74" s="4">
        <v>0.972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9">
        <f t="shared" si="3"/>
        <v>0</v>
      </c>
      <c r="D75" s="17">
        <v>0</v>
      </c>
      <c r="E75" s="19">
        <f t="shared" si="4"/>
        <v>0</v>
      </c>
      <c r="F75" s="18">
        <v>0</v>
      </c>
      <c r="G75" s="21">
        <f t="shared" si="5"/>
        <v>0</v>
      </c>
      <c r="H75" s="4">
        <v>0.5445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9">
        <f t="shared" si="3"/>
        <v>74.787</v>
      </c>
      <c r="D76" s="17">
        <v>17.862568071080542</v>
      </c>
      <c r="E76" s="19">
        <f t="shared" si="4"/>
        <v>74.787</v>
      </c>
      <c r="F76" s="18">
        <v>17.862568071080542</v>
      </c>
      <c r="G76" s="21">
        <f t="shared" si="5"/>
        <v>0</v>
      </c>
      <c r="H76" s="4"/>
    </row>
    <row r="77" spans="1:8" ht="15.75">
      <c r="A77" s="3" t="str">
        <f>'[123]Лист1'!$C$9</f>
        <v>72</v>
      </c>
      <c r="B77" s="3" t="str">
        <f>'[123]Лист1'!$D$15</f>
        <v>9A-0100653</v>
      </c>
      <c r="C77" s="19">
        <f t="shared" si="3"/>
        <v>96.359</v>
      </c>
      <c r="D77" s="17">
        <v>23.01495175312888</v>
      </c>
      <c r="E77" s="19">
        <f t="shared" si="4"/>
        <v>99.052</v>
      </c>
      <c r="F77" s="18">
        <v>23.65816375274673</v>
      </c>
      <c r="G77" s="21">
        <f t="shared" si="5"/>
        <v>0.6432119996178507</v>
      </c>
      <c r="H77" s="4"/>
    </row>
    <row r="78" spans="1:8" ht="15.75">
      <c r="A78" s="3" t="str">
        <f>'[124]Лист1'!$C$9</f>
        <v>73</v>
      </c>
      <c r="B78" s="3" t="str">
        <f>'[124]Лист1'!$D$15</f>
        <v>9A-0100722</v>
      </c>
      <c r="C78" s="19">
        <f t="shared" si="3"/>
        <v>30.539</v>
      </c>
      <c r="D78" s="17">
        <v>7.294114837107099</v>
      </c>
      <c r="E78" s="19">
        <f t="shared" si="4"/>
        <v>31.459</v>
      </c>
      <c r="F78" s="18">
        <v>7.513853062004395</v>
      </c>
      <c r="G78" s="21">
        <f t="shared" si="5"/>
        <v>0.2197382248972959</v>
      </c>
      <c r="H78" s="4"/>
    </row>
    <row r="79" spans="1:8" ht="15.75">
      <c r="A79" s="3" t="str">
        <f>'[125]Лист1'!$C$9</f>
        <v>74</v>
      </c>
      <c r="B79" s="3" t="str">
        <f>'[125]Лист1'!$D$15</f>
        <v>9A-0100736</v>
      </c>
      <c r="C79" s="19">
        <f t="shared" si="3"/>
        <v>21.61</v>
      </c>
      <c r="D79" s="17">
        <v>5.161459826120187</v>
      </c>
      <c r="E79" s="19">
        <f t="shared" si="4"/>
        <v>22.157</v>
      </c>
      <c r="F79" s="18">
        <v>5.292108531575428</v>
      </c>
      <c r="G79" s="21">
        <f t="shared" si="5"/>
        <v>0.13064870545524077</v>
      </c>
      <c r="H79" s="4"/>
    </row>
    <row r="80" spans="1:8" ht="15.75">
      <c r="A80" s="3" t="str">
        <f>'[126]Лист1'!$C$9</f>
        <v>75</v>
      </c>
      <c r="B80" s="3" t="str">
        <f>'[126]Лист1'!$D$15</f>
        <v>9A-0100696</v>
      </c>
      <c r="C80" s="19">
        <f t="shared" si="3"/>
        <v>53.629</v>
      </c>
      <c r="D80" s="17">
        <v>12.809066590235979</v>
      </c>
      <c r="E80" s="19">
        <f t="shared" si="4"/>
        <v>56.033</v>
      </c>
      <c r="F80" s="18">
        <v>13.38325212572848</v>
      </c>
      <c r="G80" s="21">
        <f t="shared" si="5"/>
        <v>0.5741855354925018</v>
      </c>
      <c r="H80" s="4"/>
    </row>
    <row r="81" spans="1:8" ht="15.75">
      <c r="A81" s="3" t="str">
        <f>'[127]Лист1'!$C$9</f>
        <v>76</v>
      </c>
      <c r="B81" s="3" t="str">
        <f>'[127]Лист1'!$D$15</f>
        <v>9A-0100714</v>
      </c>
      <c r="C81" s="19">
        <f t="shared" si="3"/>
        <v>5.994</v>
      </c>
      <c r="D81" s="17">
        <v>1.4316423043852107</v>
      </c>
      <c r="E81" s="19">
        <f t="shared" si="4"/>
        <v>5.994</v>
      </c>
      <c r="F81" s="18">
        <v>1.4316423043852107</v>
      </c>
      <c r="G81" s="21">
        <f t="shared" si="5"/>
        <v>0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9">
        <f t="shared" si="3"/>
        <v>57.036</v>
      </c>
      <c r="D82" s="17">
        <v>13.622814560045859</v>
      </c>
      <c r="E82" s="19">
        <f t="shared" si="4"/>
        <v>58.974</v>
      </c>
      <c r="F82" s="18">
        <v>14.085697907709946</v>
      </c>
      <c r="G82" s="21">
        <f t="shared" si="5"/>
        <v>0.46288334766408745</v>
      </c>
      <c r="H82" s="4"/>
    </row>
    <row r="83" spans="1:8" ht="15.75">
      <c r="A83" s="3" t="str">
        <f>'[129]Лист1'!$C$9</f>
        <v>78</v>
      </c>
      <c r="B83" s="3" t="str">
        <f>'[129]Лист1'!$D$15</f>
        <v>9A-0100649</v>
      </c>
      <c r="C83" s="19">
        <f t="shared" si="3"/>
        <v>70.388</v>
      </c>
      <c r="D83" s="17">
        <v>16.811884971816188</v>
      </c>
      <c r="E83" s="19">
        <f t="shared" si="4"/>
        <v>73.644</v>
      </c>
      <c r="F83" s="18">
        <v>17.589567211235313</v>
      </c>
      <c r="G83" s="21">
        <f t="shared" si="5"/>
        <v>0.777682239419125</v>
      </c>
      <c r="H83" s="4"/>
    </row>
    <row r="84" spans="1:8" ht="15.75">
      <c r="A84" s="3" t="str">
        <f>'[130]Лист1'!$C$9</f>
        <v>79</v>
      </c>
      <c r="B84" s="3" t="str">
        <f>'[130]Лист1'!$D$15</f>
        <v>9A-0100671</v>
      </c>
      <c r="C84" s="19">
        <f t="shared" si="3"/>
        <v>0.7452504</v>
      </c>
      <c r="D84" s="17">
        <v>0.178</v>
      </c>
      <c r="E84" s="19">
        <f t="shared" si="4"/>
        <v>0.747</v>
      </c>
      <c r="F84" s="18">
        <v>0.17841788478073947</v>
      </c>
      <c r="G84" s="21">
        <f t="shared" si="5"/>
        <v>0.0004178847807394803</v>
      </c>
      <c r="H84" s="4"/>
    </row>
    <row r="85" spans="1:8" ht="15.75">
      <c r="A85" s="3" t="str">
        <f>'[132]Лист1'!$C$9</f>
        <v>80</v>
      </c>
      <c r="B85" s="3" t="str">
        <f>'[132]Лист1'!$D$15</f>
        <v>9A-0100732</v>
      </c>
      <c r="C85" s="19">
        <f t="shared" si="3"/>
        <v>106.049</v>
      </c>
      <c r="D85" s="17">
        <v>25.32936849144932</v>
      </c>
      <c r="E85" s="19">
        <f t="shared" si="4"/>
        <v>110.024</v>
      </c>
      <c r="F85" s="18">
        <v>26.278780930543615</v>
      </c>
      <c r="G85" s="21">
        <f t="shared" si="5"/>
        <v>0.9494124390942957</v>
      </c>
      <c r="H85" s="4"/>
    </row>
    <row r="86" spans="1:8" ht="15.75">
      <c r="A86" s="3" t="str">
        <f>'[133]Лист1'!$C$9</f>
        <v>81</v>
      </c>
      <c r="B86" s="3" t="str">
        <f>'[133]Лист1'!$D$15</f>
        <v>9A-0100537</v>
      </c>
      <c r="C86" s="19">
        <f t="shared" si="3"/>
        <v>0</v>
      </c>
      <c r="D86" s="17">
        <v>0</v>
      </c>
      <c r="E86" s="19">
        <f t="shared" si="4"/>
        <v>0</v>
      </c>
      <c r="F86" s="18">
        <v>0</v>
      </c>
      <c r="G86" s="21">
        <f t="shared" si="5"/>
        <v>0</v>
      </c>
      <c r="H86" s="4">
        <v>1.1658937644341802</v>
      </c>
    </row>
    <row r="87" spans="1:8" ht="15.75">
      <c r="A87" s="3" t="str">
        <f>'[134]Лист1'!$C$9</f>
        <v>82</v>
      </c>
      <c r="B87" s="3" t="str">
        <f>'[134]Лист1'!$D$15</f>
        <v>9A-0100562</v>
      </c>
      <c r="C87" s="19">
        <f t="shared" si="3"/>
        <v>43.229</v>
      </c>
      <c r="D87" s="17">
        <v>10.325069265310022</v>
      </c>
      <c r="E87" s="19">
        <f t="shared" si="4"/>
        <v>44.331</v>
      </c>
      <c r="F87" s="18">
        <v>10.588277443393524</v>
      </c>
      <c r="G87" s="21">
        <f t="shared" si="5"/>
        <v>0.2632081780835023</v>
      </c>
      <c r="H87" s="4"/>
    </row>
    <row r="88" spans="1:8" ht="15.75">
      <c r="A88" s="3" t="str">
        <f>'[135]Лист1'!$C$9</f>
        <v>83</v>
      </c>
      <c r="B88" s="3" t="str">
        <f>'[135]Лист1'!$D$15</f>
        <v>9A-0100612</v>
      </c>
      <c r="C88" s="19">
        <f t="shared" si="3"/>
        <v>0</v>
      </c>
      <c r="D88" s="17">
        <v>0</v>
      </c>
      <c r="E88" s="19">
        <f t="shared" si="4"/>
        <v>0</v>
      </c>
      <c r="F88" s="18">
        <v>0</v>
      </c>
      <c r="G88" s="21">
        <f t="shared" si="5"/>
        <v>0</v>
      </c>
      <c r="H88" s="4">
        <v>0.5378060046189377</v>
      </c>
    </row>
    <row r="89" spans="1:8" ht="15.75">
      <c r="A89" s="3" t="str">
        <f>'[136]Лист1'!$C$9</f>
        <v>84</v>
      </c>
      <c r="B89" s="3" t="str">
        <f>'[136]Лист1'!$D$15</f>
        <v>9A-0100503</v>
      </c>
      <c r="C89" s="19">
        <f t="shared" si="3"/>
        <v>52.682</v>
      </c>
      <c r="D89" s="17">
        <v>12.582879526129743</v>
      </c>
      <c r="E89" s="19">
        <f t="shared" si="4"/>
        <v>53.969</v>
      </c>
      <c r="F89" s="18">
        <v>12.89027419508933</v>
      </c>
      <c r="G89" s="21">
        <f t="shared" si="5"/>
        <v>0.3073946689595868</v>
      </c>
      <c r="H89" s="4"/>
    </row>
    <row r="90" spans="1:8" ht="15.75">
      <c r="A90" s="3" t="str">
        <f>'[137]Лист1'!$C$9</f>
        <v>85</v>
      </c>
      <c r="B90" s="3" t="str">
        <f>'[137]Лист1'!$D$15</f>
        <v>9A-0100582</v>
      </c>
      <c r="C90" s="19">
        <f t="shared" si="3"/>
        <v>58.249</v>
      </c>
      <c r="D90" s="17">
        <v>13.912534632655012</v>
      </c>
      <c r="E90" s="19">
        <f t="shared" si="4"/>
        <v>60.762</v>
      </c>
      <c r="F90" s="18">
        <v>14.51275437087991</v>
      </c>
      <c r="G90" s="21">
        <f t="shared" si="5"/>
        <v>0.6002197382248973</v>
      </c>
      <c r="H90" s="4"/>
    </row>
    <row r="91" spans="1:8" ht="15.75">
      <c r="A91" s="3" t="str">
        <f>'[138]Лист1'!$C$9</f>
        <v>86</v>
      </c>
      <c r="B91" s="3" t="str">
        <f>'[138]Лист1'!$D$15</f>
        <v>9A-0100513</v>
      </c>
      <c r="C91" s="19">
        <f t="shared" si="3"/>
        <v>54.48</v>
      </c>
      <c r="D91" s="17">
        <v>13.012324448265979</v>
      </c>
      <c r="E91" s="19">
        <f t="shared" si="4"/>
        <v>56.526</v>
      </c>
      <c r="F91" s="18">
        <v>13.501003152765836</v>
      </c>
      <c r="G91" s="21">
        <f t="shared" si="5"/>
        <v>0.48867870449985773</v>
      </c>
      <c r="H91" s="4"/>
    </row>
    <row r="92" spans="1:8" ht="15.75">
      <c r="A92" s="3" t="str">
        <f>'[139]Лист1'!$C$9</f>
        <v>87</v>
      </c>
      <c r="B92" s="3" t="str">
        <f>'[139]Лист1'!$D$15</f>
        <v>9A-0100520</v>
      </c>
      <c r="C92" s="19">
        <f t="shared" si="3"/>
        <v>42.816</v>
      </c>
      <c r="D92" s="17">
        <v>10.226425910002867</v>
      </c>
      <c r="E92" s="19">
        <f t="shared" si="4"/>
        <v>42.816</v>
      </c>
      <c r="F92" s="18">
        <v>10.226425910002867</v>
      </c>
      <c r="G92" s="21">
        <f t="shared" si="5"/>
        <v>0</v>
      </c>
      <c r="H92" s="4"/>
    </row>
    <row r="93" spans="1:8" ht="15.75">
      <c r="A93" s="3" t="str">
        <f>'[140]Лист1'!$C$9</f>
        <v>88</v>
      </c>
      <c r="B93" s="3" t="str">
        <f>'[140]Лист1'!$D$15</f>
        <v>9A-0100495</v>
      </c>
      <c r="C93" s="19">
        <f t="shared" si="3"/>
        <v>27.706</v>
      </c>
      <c r="D93" s="17">
        <v>6.617464411961403</v>
      </c>
      <c r="E93" s="19">
        <f t="shared" si="4"/>
        <v>29.046</v>
      </c>
      <c r="F93" s="18">
        <v>6.937517913442247</v>
      </c>
      <c r="G93" s="21">
        <f t="shared" si="5"/>
        <v>0.3200535014808441</v>
      </c>
      <c r="H93" s="4"/>
    </row>
    <row r="94" spans="1:8" ht="15.75">
      <c r="A94" s="3" t="str">
        <f>'[141]Лист1'!$C$9</f>
        <v>89</v>
      </c>
      <c r="B94" s="3" t="str">
        <f>'[141]Лист1'!$D$15</f>
        <v>9A-0100527</v>
      </c>
      <c r="C94" s="19">
        <f t="shared" si="3"/>
        <v>39.099</v>
      </c>
      <c r="D94" s="17">
        <v>9.338635712238464</v>
      </c>
      <c r="E94" s="19">
        <f t="shared" si="4"/>
        <v>39.196</v>
      </c>
      <c r="F94" s="18">
        <v>9.36180376421133</v>
      </c>
      <c r="G94" s="21">
        <f t="shared" si="5"/>
        <v>0.023168051972866976</v>
      </c>
      <c r="H94" s="4"/>
    </row>
    <row r="95" spans="1:8" ht="15.75">
      <c r="A95" s="3" t="str">
        <f>'[143]Лист1'!$C$9</f>
        <v>90</v>
      </c>
      <c r="B95" s="3" t="str">
        <f>'[143]Лист1'!$D$15</f>
        <v>9A-0100448</v>
      </c>
      <c r="C95" s="19">
        <f t="shared" si="3"/>
        <v>0</v>
      </c>
      <c r="D95" s="17">
        <v>0</v>
      </c>
      <c r="E95" s="19">
        <f t="shared" si="4"/>
        <v>0</v>
      </c>
      <c r="F95" s="18">
        <v>0</v>
      </c>
      <c r="G95" s="21">
        <f t="shared" si="5"/>
        <v>0</v>
      </c>
      <c r="H95" s="4"/>
    </row>
    <row r="96" spans="1:8" ht="15.75">
      <c r="A96" s="3" t="str">
        <f>'[144]Лист1'!$C$9</f>
        <v>91</v>
      </c>
      <c r="B96" s="3" t="str">
        <f>'[144]Лист1'!$D$15</f>
        <v>9A-0100528</v>
      </c>
      <c r="C96" s="19">
        <f t="shared" si="3"/>
        <v>44.04</v>
      </c>
      <c r="D96" s="17">
        <v>10.518773287474922</v>
      </c>
      <c r="E96" s="19">
        <f t="shared" si="4"/>
        <v>45.612</v>
      </c>
      <c r="F96" s="18">
        <v>10.894239036973346</v>
      </c>
      <c r="G96" s="21">
        <f t="shared" si="5"/>
        <v>0.3754657494984244</v>
      </c>
      <c r="H96" s="4"/>
    </row>
    <row r="97" spans="1:8" ht="15.75">
      <c r="A97" s="3" t="str">
        <f>'[145]Лист1'!$C$9</f>
        <v>92</v>
      </c>
      <c r="B97" s="3" t="str">
        <f>'[145]Лист1'!$D$15</f>
        <v>9A-0100605</v>
      </c>
      <c r="C97" s="19">
        <f t="shared" si="3"/>
        <v>57.628</v>
      </c>
      <c r="D97" s="17">
        <v>13.764211330849337</v>
      </c>
      <c r="E97" s="19">
        <f t="shared" si="4"/>
        <v>60.015</v>
      </c>
      <c r="F97" s="18">
        <v>14.33433648609917</v>
      </c>
      <c r="G97" s="21">
        <f t="shared" si="5"/>
        <v>0.5701251552498334</v>
      </c>
      <c r="H97" s="4"/>
    </row>
    <row r="98" spans="1:8" ht="15.75">
      <c r="A98" s="3" t="str">
        <f>'[146]Лист1'!$C$9</f>
        <v>93</v>
      </c>
      <c r="B98" s="3" t="str">
        <f>'[146]Лист1'!$D$15</f>
        <v>9A-0100541</v>
      </c>
      <c r="C98" s="19">
        <f t="shared" si="3"/>
        <v>41.163</v>
      </c>
      <c r="D98" s="17">
        <v>9.831613642877615</v>
      </c>
      <c r="E98" s="19">
        <f t="shared" si="4"/>
        <v>43.389</v>
      </c>
      <c r="F98" s="18">
        <v>10.363284608770423</v>
      </c>
      <c r="G98" s="21">
        <f t="shared" si="5"/>
        <v>0.5316709658928076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9">
        <f t="shared" si="3"/>
        <v>0</v>
      </c>
      <c r="D99" s="17">
        <v>0</v>
      </c>
      <c r="E99" s="19">
        <f t="shared" si="4"/>
        <v>0</v>
      </c>
      <c r="F99" s="18">
        <v>0</v>
      </c>
      <c r="G99" s="21">
        <f t="shared" si="5"/>
        <v>0</v>
      </c>
      <c r="H99" s="4">
        <v>0.6657944572748268</v>
      </c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9">
        <f t="shared" si="3"/>
        <v>41.861</v>
      </c>
      <c r="D100" s="17">
        <v>9.998328078723608</v>
      </c>
      <c r="E100" s="19">
        <f t="shared" si="4"/>
        <v>41.861</v>
      </c>
      <c r="F100" s="18">
        <v>9.998328078723608</v>
      </c>
      <c r="G100" s="21">
        <f t="shared" si="5"/>
        <v>0</v>
      </c>
      <c r="H100" s="4"/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9">
        <f t="shared" si="3"/>
        <v>0</v>
      </c>
      <c r="D101" s="17">
        <v>0</v>
      </c>
      <c r="E101" s="19">
        <f t="shared" si="4"/>
        <v>0</v>
      </c>
      <c r="F101" s="18">
        <v>0</v>
      </c>
      <c r="G101" s="21">
        <f t="shared" si="5"/>
        <v>0</v>
      </c>
      <c r="H101" s="4">
        <v>0.895919168591224</v>
      </c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9">
        <f t="shared" si="3"/>
        <v>45.242</v>
      </c>
      <c r="D102" s="17">
        <v>10.805866055221172</v>
      </c>
      <c r="E102" s="19">
        <f t="shared" si="4"/>
        <v>47.343</v>
      </c>
      <c r="F102" s="18">
        <v>11.307681284035542</v>
      </c>
      <c r="G102" s="21">
        <f t="shared" si="5"/>
        <v>0.5018152288143707</v>
      </c>
      <c r="H102" s="4"/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9">
        <f t="shared" si="3"/>
        <v>119.766</v>
      </c>
      <c r="D103" s="17">
        <v>28.605617655488683</v>
      </c>
      <c r="E103" s="19">
        <f t="shared" si="4"/>
        <v>124.656</v>
      </c>
      <c r="F103" s="18">
        <v>29.773574089997137</v>
      </c>
      <c r="G103" s="21">
        <f t="shared" si="5"/>
        <v>1.1679564345084543</v>
      </c>
      <c r="H103" s="4"/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9">
        <f t="shared" si="3"/>
        <v>0</v>
      </c>
      <c r="D104" s="17">
        <v>0</v>
      </c>
      <c r="E104" s="19">
        <f t="shared" si="4"/>
        <v>0</v>
      </c>
      <c r="F104" s="18">
        <v>0</v>
      </c>
      <c r="G104" s="21">
        <f t="shared" si="5"/>
        <v>0</v>
      </c>
      <c r="H104" s="4">
        <v>0.8985</v>
      </c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9">
        <f t="shared" si="3"/>
        <v>0</v>
      </c>
      <c r="D105" s="17">
        <v>0</v>
      </c>
      <c r="E105" s="19">
        <f t="shared" si="4"/>
        <v>0</v>
      </c>
      <c r="F105" s="18">
        <v>0</v>
      </c>
      <c r="G105" s="21">
        <f t="shared" si="5"/>
        <v>0</v>
      </c>
      <c r="H105" s="4">
        <v>0.8433952802359882</v>
      </c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9">
        <f t="shared" si="3"/>
        <v>34.571</v>
      </c>
      <c r="D106" s="17">
        <v>8.257141492309161</v>
      </c>
      <c r="E106" s="19">
        <f t="shared" si="4"/>
        <v>35.533</v>
      </c>
      <c r="F106" s="18">
        <v>8.486911244864814</v>
      </c>
      <c r="G106" s="21">
        <f t="shared" si="5"/>
        <v>0.22976975255565257</v>
      </c>
      <c r="H106" s="4"/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9">
        <f t="shared" si="3"/>
        <v>49.324</v>
      </c>
      <c r="D107" s="17">
        <v>11.780835005254609</v>
      </c>
      <c r="E107" s="19">
        <f t="shared" si="4"/>
        <v>50.686</v>
      </c>
      <c r="F107" s="18">
        <v>12.10614311646126</v>
      </c>
      <c r="G107" s="21">
        <f t="shared" si="5"/>
        <v>0.3253081112066507</v>
      </c>
      <c r="H107" s="4"/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9">
        <f t="shared" si="3"/>
        <v>0</v>
      </c>
      <c r="D108" s="17">
        <v>0</v>
      </c>
      <c r="E108" s="19">
        <f t="shared" si="4"/>
        <v>0</v>
      </c>
      <c r="F108" s="18">
        <v>0</v>
      </c>
      <c r="G108" s="21">
        <f t="shared" si="5"/>
        <v>0</v>
      </c>
      <c r="H108" s="4">
        <v>0.6832078521939953</v>
      </c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9">
        <f t="shared" si="3"/>
        <v>37.596</v>
      </c>
      <c r="D109" s="17">
        <v>8.979650329607336</v>
      </c>
      <c r="E109" s="19">
        <f t="shared" si="4"/>
        <v>37.596</v>
      </c>
      <c r="F109" s="18">
        <v>8.979650329607336</v>
      </c>
      <c r="G109" s="21">
        <f t="shared" si="5"/>
        <v>0</v>
      </c>
      <c r="H109" s="4"/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9">
        <f t="shared" si="3"/>
        <v>52.201</v>
      </c>
      <c r="D110" s="17">
        <v>12.467994649851915</v>
      </c>
      <c r="E110" s="19">
        <f t="shared" si="4"/>
        <v>52.201</v>
      </c>
      <c r="F110" s="18">
        <v>12.467994649851915</v>
      </c>
      <c r="G110" s="21">
        <f t="shared" si="5"/>
        <v>0</v>
      </c>
      <c r="H110" s="4"/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9">
        <f t="shared" si="3"/>
        <v>6.641</v>
      </c>
      <c r="D111" s="17">
        <v>1.5861755995032005</v>
      </c>
      <c r="E111" s="19">
        <f t="shared" si="4"/>
        <v>6.641</v>
      </c>
      <c r="F111" s="18">
        <v>1.5861755995032005</v>
      </c>
      <c r="G111" s="21">
        <f t="shared" si="5"/>
        <v>0</v>
      </c>
      <c r="H111" s="4"/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9">
        <f t="shared" si="3"/>
        <v>45.423</v>
      </c>
      <c r="D112" s="17">
        <v>10.849097162510748</v>
      </c>
      <c r="E112" s="19">
        <f t="shared" si="4"/>
        <v>45.748</v>
      </c>
      <c r="F112" s="18">
        <v>10.926722078914684</v>
      </c>
      <c r="G112" s="21">
        <f t="shared" si="5"/>
        <v>0.07762491640393598</v>
      </c>
      <c r="H112" s="4"/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9">
        <f t="shared" si="3"/>
        <v>66.705</v>
      </c>
      <c r="D113" s="17">
        <v>15.932215534537116</v>
      </c>
      <c r="E113" s="19">
        <f t="shared" si="4"/>
        <v>68.04900000000002</v>
      </c>
      <c r="F113" s="18">
        <v>16.253224419604475</v>
      </c>
      <c r="G113" s="21">
        <f t="shared" si="5"/>
        <v>0.3210088850673589</v>
      </c>
      <c r="H113" s="4"/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9">
        <f t="shared" si="3"/>
        <v>47.125</v>
      </c>
      <c r="D114" s="17">
        <v>11.255612878570746</v>
      </c>
      <c r="E114" s="19">
        <f t="shared" si="4"/>
        <v>47.319</v>
      </c>
      <c r="F114" s="18">
        <v>11.301948982516482</v>
      </c>
      <c r="G114" s="21">
        <f t="shared" si="5"/>
        <v>0.04633610394573573</v>
      </c>
      <c r="H114" s="4"/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9">
        <f t="shared" si="3"/>
        <v>51.727</v>
      </c>
      <c r="D115" s="17">
        <v>12.354781694850482</v>
      </c>
      <c r="E115" s="19">
        <f t="shared" si="4"/>
        <v>53.78</v>
      </c>
      <c r="F115" s="18">
        <v>12.845132320626732</v>
      </c>
      <c r="G115" s="21">
        <f t="shared" si="5"/>
        <v>0.49035062577624977</v>
      </c>
      <c r="H115" s="4"/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9">
        <f t="shared" si="3"/>
        <v>53.481</v>
      </c>
      <c r="D116" s="17">
        <v>12.773717397535112</v>
      </c>
      <c r="E116" s="19">
        <f t="shared" si="4"/>
        <v>55.24</v>
      </c>
      <c r="F116" s="18">
        <v>13.193847329702876</v>
      </c>
      <c r="G116" s="21">
        <f t="shared" si="5"/>
        <v>0.4201299321677645</v>
      </c>
      <c r="H116" s="4"/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9">
        <f t="shared" si="3"/>
        <v>46.531</v>
      </c>
      <c r="D117" s="17">
        <v>11.113738415974014</v>
      </c>
      <c r="E117" s="19">
        <f t="shared" si="4"/>
        <v>48.676</v>
      </c>
      <c r="F117" s="18">
        <v>11.626062864239993</v>
      </c>
      <c r="G117" s="21">
        <f t="shared" si="5"/>
        <v>0.5123244482659786</v>
      </c>
      <c r="H117" s="4"/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9">
        <f t="shared" si="3"/>
        <v>1.784</v>
      </c>
      <c r="D118" s="17">
        <v>0.4261010795834528</v>
      </c>
      <c r="E118" s="19">
        <f t="shared" si="4"/>
        <v>1.784</v>
      </c>
      <c r="F118" s="18">
        <v>0.4261010795834528</v>
      </c>
      <c r="G118" s="21">
        <f t="shared" si="5"/>
        <v>0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9">
        <f t="shared" si="3"/>
        <v>41.911</v>
      </c>
      <c r="D119" s="17">
        <v>10.010270373554983</v>
      </c>
      <c r="E119" s="19">
        <f t="shared" si="4"/>
        <v>42.293</v>
      </c>
      <c r="F119" s="18">
        <v>10.101509506066686</v>
      </c>
      <c r="G119" s="21">
        <f t="shared" si="5"/>
        <v>0.09123913251170279</v>
      </c>
      <c r="H119" s="4"/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9">
        <f t="shared" si="3"/>
        <v>23.26</v>
      </c>
      <c r="D120" s="17">
        <v>5.555555555555556</v>
      </c>
      <c r="E120" s="19">
        <f t="shared" si="4"/>
        <v>23.26</v>
      </c>
      <c r="F120" s="18">
        <v>5.555555555555556</v>
      </c>
      <c r="G120" s="21">
        <f t="shared" si="5"/>
        <v>0</v>
      </c>
      <c r="H120" s="4"/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9">
        <f t="shared" si="3"/>
        <v>81.283</v>
      </c>
      <c r="D121" s="17">
        <v>19.414111015572754</v>
      </c>
      <c r="E121" s="19">
        <f t="shared" si="4"/>
        <v>81.283</v>
      </c>
      <c r="F121" s="18">
        <v>19.414111015572754</v>
      </c>
      <c r="G121" s="21">
        <f t="shared" si="5"/>
        <v>0</v>
      </c>
      <c r="H121" s="4"/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9">
        <f t="shared" si="3"/>
        <v>68.556</v>
      </c>
      <c r="D122" s="17">
        <v>16.374319289194613</v>
      </c>
      <c r="E122" s="19">
        <f t="shared" si="4"/>
        <v>71.256</v>
      </c>
      <c r="F122" s="18">
        <v>17.01920321008885</v>
      </c>
      <c r="G122" s="21">
        <f t="shared" si="5"/>
        <v>0.6448839208942374</v>
      </c>
      <c r="H122" s="4"/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9">
        <f t="shared" si="3"/>
        <v>21.798</v>
      </c>
      <c r="D123" s="17">
        <v>5.206362854686156</v>
      </c>
      <c r="E123" s="19">
        <f t="shared" si="4"/>
        <v>21.798</v>
      </c>
      <c r="F123" s="18">
        <v>5.206362854686156</v>
      </c>
      <c r="G123" s="21">
        <f t="shared" si="5"/>
        <v>0</v>
      </c>
      <c r="H123" s="4"/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9">
        <f t="shared" si="3"/>
        <v>9.973</v>
      </c>
      <c r="D124" s="17">
        <v>2.3820101270660174</v>
      </c>
      <c r="E124" s="19">
        <f t="shared" si="4"/>
        <v>10.412</v>
      </c>
      <c r="F124" s="18">
        <v>2.486863475685488</v>
      </c>
      <c r="G124" s="21">
        <f t="shared" si="5"/>
        <v>0.10485334861947049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9">
        <f t="shared" si="3"/>
        <v>29.469</v>
      </c>
      <c r="D125" s="17">
        <v>7.0385497277156786</v>
      </c>
      <c r="E125" s="19">
        <f t="shared" si="4"/>
        <v>29.469</v>
      </c>
      <c r="F125" s="18">
        <v>7.0385497277156786</v>
      </c>
      <c r="G125" s="21">
        <f t="shared" si="5"/>
        <v>0</v>
      </c>
      <c r="H125" s="4"/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9">
        <f t="shared" si="3"/>
        <v>27.832</v>
      </c>
      <c r="D126" s="17">
        <v>6.6475589949364675</v>
      </c>
      <c r="E126" s="19">
        <f t="shared" si="4"/>
        <v>30.173</v>
      </c>
      <c r="F126" s="18">
        <v>7.206697238941435</v>
      </c>
      <c r="G126" s="21">
        <f t="shared" si="5"/>
        <v>0.5591382440049673</v>
      </c>
      <c r="H126" s="4"/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9">
        <f t="shared" si="3"/>
        <v>28.586</v>
      </c>
      <c r="D127" s="17">
        <v>6.8276488009935985</v>
      </c>
      <c r="E127" s="19">
        <f t="shared" si="4"/>
        <v>28.954</v>
      </c>
      <c r="F127" s="18">
        <v>6.915544090952518</v>
      </c>
      <c r="G127" s="21">
        <f t="shared" si="5"/>
        <v>0.0878952899589196</v>
      </c>
      <c r="H127" s="4"/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9">
        <f t="shared" si="3"/>
        <v>0</v>
      </c>
      <c r="D128" s="17">
        <v>0</v>
      </c>
      <c r="E128" s="19">
        <f t="shared" si="4"/>
        <v>0</v>
      </c>
      <c r="F128" s="18">
        <v>0</v>
      </c>
      <c r="G128" s="21">
        <f t="shared" si="5"/>
        <v>0</v>
      </c>
      <c r="H128" s="4">
        <v>1.1723233256351038</v>
      </c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9">
        <f t="shared" si="3"/>
        <v>31.327</v>
      </c>
      <c r="D129" s="17">
        <v>7.482325403649566</v>
      </c>
      <c r="E129" s="19">
        <f t="shared" si="4"/>
        <v>31.428</v>
      </c>
      <c r="F129" s="18">
        <v>7.506448839208943</v>
      </c>
      <c r="G129" s="21">
        <f t="shared" si="5"/>
        <v>0.02412343555937735</v>
      </c>
      <c r="H129" s="4"/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9">
        <f t="shared" si="3"/>
        <v>64.582</v>
      </c>
      <c r="D130" s="17">
        <v>15.425145695996942</v>
      </c>
      <c r="E130" s="19">
        <f t="shared" si="4"/>
        <v>67.001</v>
      </c>
      <c r="F130" s="18">
        <v>16.00291391993886</v>
      </c>
      <c r="G130" s="21">
        <f t="shared" si="5"/>
        <v>0.5777682239419164</v>
      </c>
      <c r="H130" s="4"/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9">
        <f t="shared" si="3"/>
        <v>85.305</v>
      </c>
      <c r="D131" s="17">
        <v>20.374749211808542</v>
      </c>
      <c r="E131" s="19">
        <f t="shared" si="4"/>
        <v>86.038</v>
      </c>
      <c r="F131" s="18">
        <v>20.549823254036497</v>
      </c>
      <c r="G131" s="21">
        <f t="shared" si="5"/>
        <v>0.17507404222795486</v>
      </c>
      <c r="H131" s="4"/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9">
        <f t="shared" si="3"/>
        <v>20.348</v>
      </c>
      <c r="D132" s="17">
        <v>4.860036304576287</v>
      </c>
      <c r="E132" s="19">
        <f t="shared" si="4"/>
        <v>20.348</v>
      </c>
      <c r="F132" s="18">
        <v>4.860036304576287</v>
      </c>
      <c r="G132" s="21">
        <f t="shared" si="5"/>
        <v>0</v>
      </c>
      <c r="H132" s="4"/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9">
        <f t="shared" si="3"/>
        <v>0</v>
      </c>
      <c r="D133" s="17">
        <v>0</v>
      </c>
      <c r="E133" s="19">
        <f t="shared" si="4"/>
        <v>0</v>
      </c>
      <c r="F133" s="18">
        <v>0</v>
      </c>
      <c r="G133" s="21">
        <f t="shared" si="5"/>
        <v>0</v>
      </c>
      <c r="H133" s="4">
        <v>0.5954711316397228</v>
      </c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9">
        <f t="shared" si="3"/>
        <v>27.228</v>
      </c>
      <c r="D134" s="17">
        <v>6.50329607337346</v>
      </c>
      <c r="E134" s="19">
        <f t="shared" si="4"/>
        <v>27.228</v>
      </c>
      <c r="F134" s="18">
        <v>6.50329607337346</v>
      </c>
      <c r="G134" s="21">
        <f t="shared" si="5"/>
        <v>0</v>
      </c>
      <c r="H134" s="4"/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9">
        <f aca="true" t="shared" si="6" ref="C135:C157">D135*4.1868</f>
        <v>21.802</v>
      </c>
      <c r="D135" s="17">
        <v>5.207318238272666</v>
      </c>
      <c r="E135" s="19">
        <f aca="true" t="shared" si="7" ref="E135:E157">F135*4.1868</f>
        <v>21.932</v>
      </c>
      <c r="F135" s="18">
        <v>5.238368204834241</v>
      </c>
      <c r="G135" s="21">
        <f aca="true" t="shared" si="8" ref="G135:G157">F135-D135</f>
        <v>0.031049966561574216</v>
      </c>
      <c r="H135" s="4"/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9">
        <f t="shared" si="6"/>
        <v>18.501</v>
      </c>
      <c r="D136" s="17">
        <v>4.418887933505303</v>
      </c>
      <c r="E136" s="19">
        <f t="shared" si="7"/>
        <v>18.515000000000004</v>
      </c>
      <c r="F136" s="18">
        <v>4.422231776058088</v>
      </c>
      <c r="G136" s="21">
        <f t="shared" si="8"/>
        <v>0.0033438425527849702</v>
      </c>
      <c r="H136" s="4"/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9">
        <f t="shared" si="6"/>
        <v>63.171</v>
      </c>
      <c r="D137" s="17">
        <v>15.088134135855546</v>
      </c>
      <c r="E137" s="19">
        <f t="shared" si="7"/>
        <v>66.428</v>
      </c>
      <c r="F137" s="18">
        <v>15.8660552211713</v>
      </c>
      <c r="G137" s="21">
        <f t="shared" si="8"/>
        <v>0.7779210853157537</v>
      </c>
      <c r="H137" s="4"/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9">
        <f t="shared" si="6"/>
        <v>45.904</v>
      </c>
      <c r="D138" s="17">
        <v>10.963982038788576</v>
      </c>
      <c r="E138" s="19">
        <f t="shared" si="7"/>
        <v>47.441</v>
      </c>
      <c r="F138" s="18">
        <v>11.331088181905036</v>
      </c>
      <c r="G138" s="21">
        <f t="shared" si="8"/>
        <v>0.3671061431164606</v>
      </c>
      <c r="H138" s="4"/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9">
        <f t="shared" si="6"/>
        <v>33.341</v>
      </c>
      <c r="D139" s="17">
        <v>7.963361039457343</v>
      </c>
      <c r="E139" s="19">
        <f t="shared" si="7"/>
        <v>34.376</v>
      </c>
      <c r="F139" s="18">
        <v>8.2105665424668</v>
      </c>
      <c r="G139" s="21">
        <f t="shared" si="8"/>
        <v>0.24720550300945732</v>
      </c>
      <c r="H139" s="4"/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9">
        <f t="shared" si="6"/>
        <v>52.146594</v>
      </c>
      <c r="D140" s="17">
        <v>12.455</v>
      </c>
      <c r="E140" s="19">
        <f t="shared" si="7"/>
        <v>53.682</v>
      </c>
      <c r="F140" s="18">
        <v>12.821725422757238</v>
      </c>
      <c r="G140" s="21">
        <f t="shared" si="8"/>
        <v>0.36672542275723785</v>
      </c>
      <c r="H140" s="4"/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9">
        <f t="shared" si="6"/>
        <v>0</v>
      </c>
      <c r="D141" s="17">
        <v>0</v>
      </c>
      <c r="E141" s="19">
        <f t="shared" si="7"/>
        <v>0</v>
      </c>
      <c r="F141" s="18">
        <v>0</v>
      </c>
      <c r="G141" s="21">
        <f t="shared" si="8"/>
        <v>0</v>
      </c>
      <c r="H141" s="4">
        <v>0.1378337182448037</v>
      </c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9">
        <f t="shared" si="6"/>
        <v>29.996</v>
      </c>
      <c r="D142" s="17">
        <v>7.164421515238368</v>
      </c>
      <c r="E142" s="19">
        <f t="shared" si="7"/>
        <v>31.18</v>
      </c>
      <c r="F142" s="18">
        <v>7.447215056845324</v>
      </c>
      <c r="G142" s="21">
        <f t="shared" si="8"/>
        <v>0.2827935416069556</v>
      </c>
      <c r="H142" s="4"/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9">
        <f t="shared" si="6"/>
        <v>43.010996399999996</v>
      </c>
      <c r="D143" s="17">
        <v>10.273</v>
      </c>
      <c r="E143" s="19">
        <f t="shared" si="7"/>
        <v>43.012</v>
      </c>
      <c r="F143" s="18">
        <v>10.273239705741856</v>
      </c>
      <c r="G143" s="21">
        <f t="shared" si="8"/>
        <v>0.00023970574185661064</v>
      </c>
      <c r="H143" s="4"/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9">
        <f t="shared" si="6"/>
        <v>0</v>
      </c>
      <c r="D144" s="17">
        <v>0</v>
      </c>
      <c r="E144" s="19">
        <f t="shared" si="7"/>
        <v>0</v>
      </c>
      <c r="F144" s="18">
        <v>0</v>
      </c>
      <c r="G144" s="21">
        <f t="shared" si="8"/>
        <v>0</v>
      </c>
      <c r="H144" s="4">
        <v>0.6199168591224019</v>
      </c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9">
        <f t="shared" si="6"/>
        <v>45.872</v>
      </c>
      <c r="D145" s="17">
        <v>10.956338970096494</v>
      </c>
      <c r="E145" s="19">
        <f t="shared" si="7"/>
        <v>46.84</v>
      </c>
      <c r="F145" s="18">
        <v>11.18754179803191</v>
      </c>
      <c r="G145" s="21">
        <f t="shared" si="8"/>
        <v>0.2312028279354159</v>
      </c>
      <c r="H145" s="4"/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9">
        <f t="shared" si="6"/>
        <v>37.584</v>
      </c>
      <c r="D146" s="17">
        <v>8.976784178847808</v>
      </c>
      <c r="E146" s="19">
        <f t="shared" si="7"/>
        <v>37.584</v>
      </c>
      <c r="F146" s="18">
        <v>8.976784178847808</v>
      </c>
      <c r="G146" s="21">
        <f t="shared" si="8"/>
        <v>0</v>
      </c>
      <c r="H146" s="4"/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9">
        <f t="shared" si="6"/>
        <v>30.458</v>
      </c>
      <c r="D147" s="17">
        <v>7.2747683194802715</v>
      </c>
      <c r="E147" s="19">
        <f t="shared" si="7"/>
        <v>31.481</v>
      </c>
      <c r="F147" s="18">
        <v>7.5191076717302</v>
      </c>
      <c r="G147" s="21">
        <f t="shared" si="8"/>
        <v>0.24433935224992887</v>
      </c>
      <c r="H147" s="4"/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9">
        <f t="shared" si="6"/>
        <v>52.256</v>
      </c>
      <c r="D148" s="17">
        <v>12.481131174166428</v>
      </c>
      <c r="E148" s="19">
        <f t="shared" si="7"/>
        <v>53.448</v>
      </c>
      <c r="F148" s="18">
        <v>12.765835482946404</v>
      </c>
      <c r="G148" s="21">
        <f t="shared" si="8"/>
        <v>0.28470430877997543</v>
      </c>
      <c r="H148" s="4"/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9">
        <f t="shared" si="6"/>
        <v>107.383</v>
      </c>
      <c r="D149" s="17">
        <v>25.647988917550396</v>
      </c>
      <c r="E149" s="19">
        <f t="shared" si="7"/>
        <v>111.035</v>
      </c>
      <c r="F149" s="18">
        <v>26.52025413203401</v>
      </c>
      <c r="G149" s="21">
        <f t="shared" si="8"/>
        <v>0.8722652144836154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9">
        <f t="shared" si="6"/>
        <v>30.55</v>
      </c>
      <c r="D150" s="17">
        <v>7.296742141970001</v>
      </c>
      <c r="E150" s="19">
        <f t="shared" si="7"/>
        <v>31.551</v>
      </c>
      <c r="F150" s="18">
        <v>7.535826884494124</v>
      </c>
      <c r="G150" s="21">
        <f t="shared" si="8"/>
        <v>0.23908474252412315</v>
      </c>
      <c r="H150" s="4"/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9">
        <f t="shared" si="6"/>
        <v>30.165</v>
      </c>
      <c r="D151" s="17">
        <v>7.204786471768415</v>
      </c>
      <c r="E151" s="19">
        <f t="shared" si="7"/>
        <v>30.334</v>
      </c>
      <c r="F151" s="18">
        <v>7.245151428298462</v>
      </c>
      <c r="G151" s="21">
        <f t="shared" si="8"/>
        <v>0.04036495653004746</v>
      </c>
      <c r="H151" s="4"/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9">
        <f t="shared" si="6"/>
        <v>65.635</v>
      </c>
      <c r="D152" s="17">
        <v>15.676650425145699</v>
      </c>
      <c r="E152" s="19">
        <f t="shared" si="7"/>
        <v>68.028</v>
      </c>
      <c r="F152" s="18">
        <v>16.248208655775297</v>
      </c>
      <c r="G152" s="21">
        <f t="shared" si="8"/>
        <v>0.5715582306295985</v>
      </c>
      <c r="H152" s="4"/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9">
        <f t="shared" si="6"/>
        <v>20.288</v>
      </c>
      <c r="D153" s="17">
        <v>4.8457055507786375</v>
      </c>
      <c r="E153" s="19">
        <f t="shared" si="7"/>
        <v>20.288</v>
      </c>
      <c r="F153" s="18">
        <v>4.8457055507786375</v>
      </c>
      <c r="G153" s="21">
        <f t="shared" si="8"/>
        <v>0</v>
      </c>
      <c r="H153" s="4"/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9">
        <f t="shared" si="6"/>
        <v>43.884</v>
      </c>
      <c r="D154" s="17">
        <v>10.481513327601032</v>
      </c>
      <c r="E154" s="19">
        <f t="shared" si="7"/>
        <v>45.643</v>
      </c>
      <c r="F154" s="18">
        <v>10.901643259768798</v>
      </c>
      <c r="G154" s="21">
        <f t="shared" si="8"/>
        <v>0.4201299321677663</v>
      </c>
      <c r="H154" s="4"/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9">
        <f t="shared" si="6"/>
        <v>27.973</v>
      </c>
      <c r="D155" s="17">
        <v>6.681236266360944</v>
      </c>
      <c r="E155" s="19">
        <f t="shared" si="7"/>
        <v>28.551</v>
      </c>
      <c r="F155" s="18">
        <v>6.8192891946116365</v>
      </c>
      <c r="G155" s="21">
        <f t="shared" si="8"/>
        <v>0.13805292825069237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9">
        <f t="shared" si="6"/>
        <v>8.301</v>
      </c>
      <c r="D156" s="17">
        <v>1.982659787904844</v>
      </c>
      <c r="E156" s="19">
        <f t="shared" si="7"/>
        <v>8.301</v>
      </c>
      <c r="F156" s="18">
        <v>1.982659787904844</v>
      </c>
      <c r="G156" s="21">
        <f t="shared" si="8"/>
        <v>0</v>
      </c>
      <c r="H156" s="4"/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9">
        <f t="shared" si="6"/>
        <v>83.592</v>
      </c>
      <c r="D157" s="17">
        <v>19.96560619088564</v>
      </c>
      <c r="E157" s="19">
        <f t="shared" si="7"/>
        <v>84.931</v>
      </c>
      <c r="F157" s="18">
        <v>20.285420846469858</v>
      </c>
      <c r="G157" s="21">
        <f t="shared" si="8"/>
        <v>0.3198146555842172</v>
      </c>
      <c r="H157" s="4"/>
    </row>
    <row r="158" spans="1:10" ht="15.75">
      <c r="A158" s="11" t="s">
        <v>5</v>
      </c>
      <c r="B158" s="12"/>
      <c r="C158" s="12"/>
      <c r="D158" s="13"/>
      <c r="E158" s="13"/>
      <c r="F158" s="13"/>
      <c r="G158" s="37">
        <f>SUM(G6:H157)</f>
        <v>54.41830054431333</v>
      </c>
      <c r="H158" s="37"/>
      <c r="J158" s="10"/>
    </row>
    <row r="159" spans="1:9" ht="15.75">
      <c r="A159" s="39" t="s">
        <v>6</v>
      </c>
      <c r="B159" s="39"/>
      <c r="C159" s="39" t="s">
        <v>17</v>
      </c>
      <c r="D159" s="39"/>
      <c r="E159" s="39"/>
      <c r="F159" s="39"/>
      <c r="G159" s="38">
        <v>73.082</v>
      </c>
      <c r="H159" s="38"/>
      <c r="I159" s="10"/>
    </row>
    <row r="160" spans="1:8" ht="15.75">
      <c r="A160" s="35" t="s">
        <v>7</v>
      </c>
      <c r="B160" s="35"/>
      <c r="C160" s="35"/>
      <c r="D160" s="35"/>
      <c r="E160" s="35"/>
      <c r="F160" s="35"/>
      <c r="G160" s="37">
        <f>G159-G158</f>
        <v>18.66369945568666</v>
      </c>
      <c r="H160" s="37"/>
    </row>
    <row r="161" spans="1:8" ht="15.75">
      <c r="A161" s="35" t="s">
        <v>8</v>
      </c>
      <c r="B161" s="35"/>
      <c r="C161" s="35"/>
      <c r="D161" s="35"/>
      <c r="E161" s="35"/>
      <c r="F161" s="35"/>
      <c r="G161" s="36">
        <f>G160/7533.9</f>
        <v>0.00247729588336541</v>
      </c>
      <c r="H161" s="36"/>
    </row>
    <row r="162" spans="1:8" ht="15.75">
      <c r="A162" s="1"/>
      <c r="B162" s="1"/>
      <c r="C162" s="1"/>
      <c r="D162" s="1"/>
      <c r="E162" s="1"/>
      <c r="F162" s="14"/>
      <c r="G162" s="1"/>
      <c r="H162" s="15"/>
    </row>
    <row r="163" spans="1:8" ht="15.75">
      <c r="A163" s="1"/>
      <c r="B163" s="1"/>
      <c r="C163" s="1"/>
      <c r="D163" s="1"/>
      <c r="E163" s="1"/>
      <c r="F163" s="8"/>
      <c r="G163" s="1"/>
      <c r="H163" s="5"/>
    </row>
    <row r="164" spans="1:8" ht="15.75">
      <c r="A164" s="1"/>
      <c r="B164" s="1"/>
      <c r="C164" s="1"/>
      <c r="D164" s="1"/>
      <c r="E164" s="1"/>
      <c r="F164" s="8"/>
      <c r="G164" s="1"/>
      <c r="H164" s="5"/>
    </row>
    <row r="165" spans="1:8" ht="15.75">
      <c r="A165" s="1"/>
      <c r="B165" s="1"/>
      <c r="C165" s="1"/>
      <c r="D165" s="1"/>
      <c r="E165" s="1"/>
      <c r="F165" s="8"/>
      <c r="G165" s="1"/>
      <c r="H165" s="5"/>
    </row>
    <row r="166" spans="1:8" ht="15.75">
      <c r="A166" s="1"/>
      <c r="B166" s="1"/>
      <c r="C166" s="1"/>
      <c r="D166" s="1"/>
      <c r="E166" s="1"/>
      <c r="F166" s="8"/>
      <c r="G166" s="1"/>
      <c r="H166" s="5"/>
    </row>
    <row r="167" spans="1:8" ht="15.75">
      <c r="A167" s="1"/>
      <c r="B167" s="1"/>
      <c r="C167" s="1"/>
      <c r="D167" s="1"/>
      <c r="E167" s="1"/>
      <c r="F167" s="8"/>
      <c r="G167" s="1"/>
      <c r="H167" s="5"/>
    </row>
    <row r="168" spans="1:8" ht="15.75">
      <c r="A168" s="1"/>
      <c r="B168" s="1"/>
      <c r="C168" s="1"/>
      <c r="D168" s="1"/>
      <c r="E168" s="1"/>
      <c r="F168" s="8"/>
      <c r="G168" s="1"/>
      <c r="H168" s="5"/>
    </row>
    <row r="169" spans="1:8" ht="15.75">
      <c r="A169" s="1"/>
      <c r="B169" s="1"/>
      <c r="C169" s="1"/>
      <c r="D169" s="1"/>
      <c r="E169" s="1"/>
      <c r="F169" s="8"/>
      <c r="G169" s="1"/>
      <c r="H169" s="5"/>
    </row>
    <row r="170" spans="1:8" ht="15.75">
      <c r="A170" s="1"/>
      <c r="B170" s="1"/>
      <c r="C170" s="1"/>
      <c r="D170" s="1"/>
      <c r="E170" s="1"/>
      <c r="F170" s="8"/>
      <c r="G170" s="1"/>
      <c r="H170" s="5"/>
    </row>
    <row r="171" spans="1:8" ht="15.75">
      <c r="A171" s="1"/>
      <c r="B171" s="1"/>
      <c r="C171" s="1"/>
      <c r="D171" s="1"/>
      <c r="E171" s="1"/>
      <c r="F171" s="8"/>
      <c r="G171" s="1"/>
      <c r="H171" s="5"/>
    </row>
    <row r="172" spans="1:8" ht="15.75">
      <c r="A172" s="1"/>
      <c r="B172" s="1"/>
      <c r="C172" s="1"/>
      <c r="D172" s="1"/>
      <c r="E172" s="1"/>
      <c r="F172" s="8"/>
      <c r="G172" s="1"/>
      <c r="H172" s="5"/>
    </row>
    <row r="173" spans="1:8" ht="15.75">
      <c r="A173" s="1"/>
      <c r="B173" s="1"/>
      <c r="C173" s="1"/>
      <c r="D173" s="1"/>
      <c r="E173" s="1"/>
      <c r="F173" s="8"/>
      <c r="G173" s="1"/>
      <c r="H173" s="5"/>
    </row>
    <row r="174" spans="1:8" ht="15.75">
      <c r="A174" s="1"/>
      <c r="B174" s="1"/>
      <c r="C174" s="1"/>
      <c r="D174" s="1"/>
      <c r="E174" s="1"/>
      <c r="F174" s="8"/>
      <c r="G174" s="1"/>
      <c r="H174" s="5"/>
    </row>
    <row r="175" spans="1:8" ht="15.75">
      <c r="A175" s="1"/>
      <c r="B175" s="1"/>
      <c r="C175" s="1"/>
      <c r="D175" s="1"/>
      <c r="E175" s="1"/>
      <c r="F175" s="8"/>
      <c r="G175" s="1"/>
      <c r="H175" s="5"/>
    </row>
    <row r="176" spans="1:8" ht="15.75">
      <c r="A176" s="1"/>
      <c r="B176" s="1"/>
      <c r="C176" s="1"/>
      <c r="D176" s="1"/>
      <c r="E176" s="1"/>
      <c r="F176" s="8"/>
      <c r="G176" s="1"/>
      <c r="H176" s="5"/>
    </row>
    <row r="177" spans="1:8" ht="15.75">
      <c r="A177" s="1"/>
      <c r="B177" s="1"/>
      <c r="C177" s="1"/>
      <c r="D177" s="1"/>
      <c r="E177" s="1"/>
      <c r="F177" s="8"/>
      <c r="G177" s="1"/>
      <c r="H177" s="5"/>
    </row>
    <row r="178" spans="1:8" ht="15.75">
      <c r="A178" s="1"/>
      <c r="B178" s="1"/>
      <c r="C178" s="1"/>
      <c r="D178" s="1"/>
      <c r="E178" s="1"/>
      <c r="F178" s="8"/>
      <c r="G178" s="1"/>
      <c r="H178" s="5"/>
    </row>
    <row r="179" spans="1:8" ht="15.75">
      <c r="A179" s="1"/>
      <c r="B179" s="1"/>
      <c r="C179" s="1"/>
      <c r="D179" s="1"/>
      <c r="E179" s="1"/>
      <c r="F179" s="8"/>
      <c r="G179" s="1"/>
      <c r="H179" s="5"/>
    </row>
    <row r="180" spans="1:8" ht="15.75">
      <c r="A180" s="1"/>
      <c r="B180" s="1"/>
      <c r="C180" s="1"/>
      <c r="D180" s="1"/>
      <c r="E180" s="1"/>
      <c r="F180" s="8"/>
      <c r="G180" s="1"/>
      <c r="H180" s="5"/>
    </row>
    <row r="181" spans="1:8" ht="15.75">
      <c r="A181" s="1"/>
      <c r="B181" s="1"/>
      <c r="C181" s="1"/>
      <c r="D181" s="1"/>
      <c r="E181" s="1"/>
      <c r="F181" s="8"/>
      <c r="G181" s="1"/>
      <c r="H181" s="5"/>
    </row>
    <row r="182" spans="1:8" ht="15.75">
      <c r="A182" s="1"/>
      <c r="B182" s="1"/>
      <c r="C182" s="1"/>
      <c r="D182" s="1"/>
      <c r="E182" s="1"/>
      <c r="F182" s="8"/>
      <c r="G182" s="1"/>
      <c r="H182" s="5"/>
    </row>
    <row r="183" spans="1:8" ht="15.75">
      <c r="A183" s="1"/>
      <c r="B183" s="1"/>
      <c r="C183" s="1"/>
      <c r="D183" s="1"/>
      <c r="E183" s="1"/>
      <c r="F183" s="8"/>
      <c r="G183" s="1"/>
      <c r="H183" s="5"/>
    </row>
    <row r="184" spans="1:8" ht="15.75">
      <c r="A184" s="1"/>
      <c r="B184" s="1"/>
      <c r="C184" s="1"/>
      <c r="D184" s="1"/>
      <c r="E184" s="1"/>
      <c r="F184" s="8"/>
      <c r="G184" s="1"/>
      <c r="H184" s="5"/>
    </row>
    <row r="185" spans="1:8" ht="15.75">
      <c r="A185" s="1"/>
      <c r="B185" s="1"/>
      <c r="C185" s="1"/>
      <c r="D185" s="1"/>
      <c r="E185" s="1"/>
      <c r="F185" s="8"/>
      <c r="G185" s="1"/>
      <c r="H185" s="5"/>
    </row>
    <row r="186" spans="1:8" ht="15.75">
      <c r="A186" s="1"/>
      <c r="B186" s="1"/>
      <c r="C186" s="1"/>
      <c r="D186" s="1"/>
      <c r="E186" s="1"/>
      <c r="F186" s="8"/>
      <c r="G186" s="1"/>
      <c r="H186" s="5"/>
    </row>
    <row r="187" spans="1:8" ht="15.75">
      <c r="A187" s="1"/>
      <c r="B187" s="1"/>
      <c r="C187" s="1"/>
      <c r="D187" s="1"/>
      <c r="E187" s="1"/>
      <c r="F187" s="8"/>
      <c r="G187" s="1"/>
      <c r="H187" s="5"/>
    </row>
    <row r="188" spans="1:8" ht="15.75">
      <c r="A188" s="1"/>
      <c r="B188" s="1"/>
      <c r="C188" s="1"/>
      <c r="D188" s="1"/>
      <c r="E188" s="1"/>
      <c r="F188" s="8"/>
      <c r="G188" s="1"/>
      <c r="H188" s="5"/>
    </row>
    <row r="189" spans="1:8" ht="15.75">
      <c r="A189" s="1"/>
      <c r="B189" s="1"/>
      <c r="C189" s="1"/>
      <c r="D189" s="1"/>
      <c r="E189" s="1"/>
      <c r="F189" s="8"/>
      <c r="G189" s="1"/>
      <c r="H189" s="5"/>
    </row>
    <row r="190" spans="1:8" ht="15.75">
      <c r="A190" s="1"/>
      <c r="B190" s="1"/>
      <c r="C190" s="1"/>
      <c r="D190" s="1"/>
      <c r="E190" s="1"/>
      <c r="F190" s="8"/>
      <c r="G190" s="1"/>
      <c r="H190" s="5"/>
    </row>
    <row r="191" spans="1:8" ht="15.75">
      <c r="A191" s="1"/>
      <c r="B191" s="1"/>
      <c r="C191" s="1"/>
      <c r="D191" s="1"/>
      <c r="E191" s="1"/>
      <c r="F191" s="8"/>
      <c r="G191" s="1"/>
      <c r="H191" s="5"/>
    </row>
    <row r="192" spans="1:8" ht="15.75">
      <c r="A192" s="1"/>
      <c r="B192" s="1"/>
      <c r="C192" s="1"/>
      <c r="D192" s="1"/>
      <c r="E192" s="1"/>
      <c r="F192" s="8"/>
      <c r="G192" s="1"/>
      <c r="H192" s="5"/>
    </row>
    <row r="193" spans="1:8" ht="15.75">
      <c r="A193" s="1"/>
      <c r="B193" s="1"/>
      <c r="C193" s="1"/>
      <c r="D193" s="1"/>
      <c r="E193" s="1"/>
      <c r="F193" s="8"/>
      <c r="G193" s="1"/>
      <c r="H193" s="5"/>
    </row>
    <row r="194" spans="1:8" ht="15.75">
      <c r="A194" s="1"/>
      <c r="B194" s="1"/>
      <c r="C194" s="1"/>
      <c r="D194" s="1"/>
      <c r="E194" s="1"/>
      <c r="F194" s="8"/>
      <c r="G194" s="1"/>
      <c r="H194" s="5"/>
    </row>
    <row r="195" spans="1:8" ht="15.75">
      <c r="A195" s="1"/>
      <c r="B195" s="1"/>
      <c r="C195" s="1"/>
      <c r="D195" s="1"/>
      <c r="E195" s="1"/>
      <c r="F195" s="8"/>
      <c r="G195" s="1"/>
      <c r="H195" s="5"/>
    </row>
    <row r="196" spans="1:8" ht="15.75">
      <c r="A196" s="1"/>
      <c r="B196" s="1"/>
      <c r="C196" s="1"/>
      <c r="D196" s="1"/>
      <c r="E196" s="1"/>
      <c r="F196" s="8"/>
      <c r="G196" s="1"/>
      <c r="H196" s="5"/>
    </row>
    <row r="197" spans="1:8" ht="15.75">
      <c r="A197" s="1"/>
      <c r="B197" s="1"/>
      <c r="C197" s="1"/>
      <c r="D197" s="1"/>
      <c r="E197" s="1"/>
      <c r="F197" s="8"/>
      <c r="G197" s="1"/>
      <c r="H197" s="5"/>
    </row>
    <row r="198" spans="1:8" ht="15.75">
      <c r="A198" s="1"/>
      <c r="B198" s="1"/>
      <c r="C198" s="1"/>
      <c r="D198" s="1"/>
      <c r="E198" s="1"/>
      <c r="F198" s="8"/>
      <c r="G198" s="1"/>
      <c r="H198" s="5"/>
    </row>
    <row r="199" spans="1:8" ht="15.75">
      <c r="A199" s="1"/>
      <c r="B199" s="1"/>
      <c r="C199" s="1"/>
      <c r="D199" s="1"/>
      <c r="E199" s="1"/>
      <c r="F199" s="8"/>
      <c r="G199" s="1"/>
      <c r="H199" s="5"/>
    </row>
    <row r="200" spans="1:8" ht="15.75">
      <c r="A200" s="1"/>
      <c r="B200" s="1"/>
      <c r="C200" s="1"/>
      <c r="D200" s="1"/>
      <c r="E200" s="1"/>
      <c r="F200" s="8"/>
      <c r="G200" s="1"/>
      <c r="H200" s="5"/>
    </row>
    <row r="201" spans="1:8" ht="15.75">
      <c r="A201" s="1"/>
      <c r="B201" s="1"/>
      <c r="C201" s="1"/>
      <c r="D201" s="1"/>
      <c r="E201" s="1"/>
      <c r="F201" s="8"/>
      <c r="G201" s="1"/>
      <c r="H201" s="5"/>
    </row>
    <row r="202" spans="1:8" ht="15.75">
      <c r="A202" s="1"/>
      <c r="B202" s="1"/>
      <c r="C202" s="1"/>
      <c r="D202" s="1"/>
      <c r="E202" s="1"/>
      <c r="F202" s="8"/>
      <c r="G202" s="1"/>
      <c r="H202" s="5"/>
    </row>
    <row r="203" spans="1:8" ht="15.75">
      <c r="A203" s="1"/>
      <c r="B203" s="1"/>
      <c r="C203" s="1"/>
      <c r="D203" s="1"/>
      <c r="E203" s="1"/>
      <c r="F203" s="8"/>
      <c r="G203" s="1"/>
      <c r="H203" s="5"/>
    </row>
    <row r="204" spans="1:8" ht="15.75">
      <c r="A204" s="1"/>
      <c r="B204" s="1"/>
      <c r="C204" s="1"/>
      <c r="D204" s="1"/>
      <c r="E204" s="1"/>
      <c r="F204" s="8"/>
      <c r="G204" s="1"/>
      <c r="H204" s="5"/>
    </row>
    <row r="205" spans="1:8" ht="15.75">
      <c r="A205" s="1"/>
      <c r="B205" s="1"/>
      <c r="C205" s="1"/>
      <c r="D205" s="1"/>
      <c r="E205" s="1"/>
      <c r="F205" s="8"/>
      <c r="G205" s="1"/>
      <c r="H205" s="5"/>
    </row>
    <row r="206" spans="1:8" ht="15.75">
      <c r="A206" s="1"/>
      <c r="B206" s="1"/>
      <c r="C206" s="1"/>
      <c r="D206" s="1"/>
      <c r="E206" s="1"/>
      <c r="F206" s="8"/>
      <c r="G206" s="1"/>
      <c r="H206" s="5"/>
    </row>
    <row r="207" spans="1:8" ht="15.75">
      <c r="A207" s="1"/>
      <c r="B207" s="1"/>
      <c r="C207" s="1"/>
      <c r="D207" s="1"/>
      <c r="E207" s="1"/>
      <c r="F207" s="8"/>
      <c r="G207" s="1"/>
      <c r="H207" s="5"/>
    </row>
    <row r="208" spans="1:8" ht="15.75">
      <c r="A208" s="1"/>
      <c r="B208" s="1"/>
      <c r="C208" s="1"/>
      <c r="D208" s="1"/>
      <c r="E208" s="1"/>
      <c r="F208" s="8"/>
      <c r="G208" s="1"/>
      <c r="H208" s="5"/>
    </row>
    <row r="209" spans="1:8" ht="15.75">
      <c r="A209" s="1"/>
      <c r="B209" s="1"/>
      <c r="C209" s="1"/>
      <c r="D209" s="1"/>
      <c r="E209" s="1"/>
      <c r="F209" s="8"/>
      <c r="G209" s="1"/>
      <c r="H209" s="5"/>
    </row>
    <row r="210" spans="1:8" ht="15.75">
      <c r="A210" s="1"/>
      <c r="B210" s="1"/>
      <c r="C210" s="1"/>
      <c r="D210" s="1"/>
      <c r="E210" s="1"/>
      <c r="F210" s="8"/>
      <c r="G210" s="1"/>
      <c r="H210" s="5"/>
    </row>
    <row r="211" spans="1:8" ht="15.75">
      <c r="A211" s="1"/>
      <c r="B211" s="1"/>
      <c r="C211" s="1"/>
      <c r="D211" s="1"/>
      <c r="E211" s="1"/>
      <c r="F211" s="8"/>
      <c r="G211" s="1"/>
      <c r="H211" s="5"/>
    </row>
    <row r="212" spans="1:8" ht="15.75">
      <c r="A212" s="1"/>
      <c r="B212" s="1"/>
      <c r="C212" s="1"/>
      <c r="D212" s="1"/>
      <c r="E212" s="1"/>
      <c r="F212" s="8"/>
      <c r="G212" s="1"/>
      <c r="H212" s="5"/>
    </row>
    <row r="213" spans="1:8" ht="15.75">
      <c r="A213" s="1"/>
      <c r="B213" s="1"/>
      <c r="C213" s="1"/>
      <c r="D213" s="1"/>
      <c r="E213" s="1"/>
      <c r="F213" s="8"/>
      <c r="G213" s="1"/>
      <c r="H213" s="5"/>
    </row>
    <row r="214" spans="1:8" ht="15.75">
      <c r="A214" s="1"/>
      <c r="B214" s="1"/>
      <c r="C214" s="1"/>
      <c r="D214" s="1"/>
      <c r="E214" s="1"/>
      <c r="F214" s="8"/>
      <c r="G214" s="1"/>
      <c r="H214" s="5"/>
    </row>
    <row r="215" spans="1:8" ht="15.75">
      <c r="A215" s="1"/>
      <c r="B215" s="1"/>
      <c r="C215" s="1"/>
      <c r="D215" s="1"/>
      <c r="E215" s="1"/>
      <c r="F215" s="8"/>
      <c r="G215" s="1"/>
      <c r="H215" s="5"/>
    </row>
  </sheetData>
  <sheetProtection/>
  <mergeCells count="16">
    <mergeCell ref="A161:F161"/>
    <mergeCell ref="G161:H161"/>
    <mergeCell ref="G158:H158"/>
    <mergeCell ref="G159:H159"/>
    <mergeCell ref="A160:F160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2018-06-07T08:10:20Z</dcterms:modified>
  <cp:category/>
  <cp:version/>
  <cp:contentType/>
  <cp:contentStatus/>
</cp:coreProperties>
</file>