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10" sheetId="1" r:id="rId1"/>
  </sheets>
  <definedNames/>
  <calcPr fullCalcOnLoad="1"/>
</workbook>
</file>

<file path=xl/sharedStrings.xml><?xml version="1.0" encoding="utf-8"?>
<sst xmlns="http://schemas.openxmlformats.org/spreadsheetml/2006/main" count="323" uniqueCount="322">
  <si>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</si>
  <si>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</si>
  <si>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</si>
  <si>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</si>
  <si>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</si>
  <si>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</si>
  <si>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</si>
  <si>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</si>
  <si>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</si>
  <si>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</si>
  <si>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</si>
  <si>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</si>
  <si>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</si>
  <si>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</si>
  <si>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28.09.2017.  0:00:00</t>
  </si>
  <si>
    <t>29.10.2017. 0:00:00</t>
  </si>
  <si>
    <t>1</t>
  </si>
  <si>
    <t>9A-0100716</t>
  </si>
  <si>
    <t>2</t>
  </si>
  <si>
    <t>9A-0100706</t>
  </si>
  <si>
    <t>3</t>
  </si>
  <si>
    <t>9A-0100729</t>
  </si>
  <si>
    <t>4</t>
  </si>
  <si>
    <t>9A-0100665</t>
  </si>
  <si>
    <t>5</t>
  </si>
  <si>
    <t>9A-0100707</t>
  </si>
  <si>
    <t>6</t>
  </si>
  <si>
    <t>9A-0100735</t>
  </si>
  <si>
    <t>7</t>
  </si>
  <si>
    <t>9A-0100663</t>
  </si>
  <si>
    <t>8</t>
  </si>
  <si>
    <t>9A-0100703</t>
  </si>
  <si>
    <t>9</t>
  </si>
  <si>
    <t>9A-0100447</t>
  </si>
  <si>
    <t>10</t>
  </si>
  <si>
    <t>9A-0100427</t>
  </si>
  <si>
    <t>11</t>
  </si>
  <si>
    <t>9A-0100474</t>
  </si>
  <si>
    <t>12</t>
  </si>
  <si>
    <t>9A-0100359</t>
  </si>
  <si>
    <t>13</t>
  </si>
  <si>
    <t>9A-0100340</t>
  </si>
  <si>
    <t>14</t>
  </si>
  <si>
    <t>9A-0100349</t>
  </si>
  <si>
    <t>15</t>
  </si>
  <si>
    <t>9A-0100494</t>
  </si>
  <si>
    <t>16</t>
  </si>
  <si>
    <t>9A-0100431</t>
  </si>
  <si>
    <t>17</t>
  </si>
  <si>
    <t>9A-0100412</t>
  </si>
  <si>
    <t>18</t>
  </si>
  <si>
    <t>9A-0100415</t>
  </si>
  <si>
    <t>19</t>
  </si>
  <si>
    <t>9A-0100373</t>
  </si>
  <si>
    <t>20</t>
  </si>
  <si>
    <t>9A-0100445</t>
  </si>
  <si>
    <t>21</t>
  </si>
  <si>
    <t>9A-0100336</t>
  </si>
  <si>
    <t>22</t>
  </si>
  <si>
    <t>9A-0100388</t>
  </si>
  <si>
    <t>23</t>
  </si>
  <si>
    <t>9A-0100477</t>
  </si>
  <si>
    <t>24</t>
  </si>
  <si>
    <t>9A-0100346</t>
  </si>
  <si>
    <t>25</t>
  </si>
  <si>
    <t>9A-0100339</t>
  </si>
  <si>
    <t>26</t>
  </si>
  <si>
    <t>9A-0100423</t>
  </si>
  <si>
    <t>27</t>
  </si>
  <si>
    <t>9A-0100487</t>
  </si>
  <si>
    <t>28</t>
  </si>
  <si>
    <t>9A-0100461</t>
  </si>
  <si>
    <t>29</t>
  </si>
  <si>
    <t>9A-0100352</t>
  </si>
  <si>
    <t>30</t>
  </si>
  <si>
    <t>9A-0100355</t>
  </si>
  <si>
    <t>31</t>
  </si>
  <si>
    <t>9A-0100510</t>
  </si>
  <si>
    <t>32</t>
  </si>
  <si>
    <t>9A-0100347</t>
  </si>
  <si>
    <t>33</t>
  </si>
  <si>
    <t>9A-0100456</t>
  </si>
  <si>
    <t>34</t>
  </si>
  <si>
    <t>9A-0100588</t>
  </si>
  <si>
    <t>35</t>
  </si>
  <si>
    <t>9A-0100550</t>
  </si>
  <si>
    <t>36</t>
  </si>
  <si>
    <t>9A-0100430</t>
  </si>
  <si>
    <t>37</t>
  </si>
  <si>
    <t>9A-0100438</t>
  </si>
  <si>
    <t>38</t>
  </si>
  <si>
    <t>9A-0100439</t>
  </si>
  <si>
    <t>39</t>
  </si>
  <si>
    <t>9A-0100574</t>
  </si>
  <si>
    <t>40</t>
  </si>
  <si>
    <t>9A-0100440</t>
  </si>
  <si>
    <t>41</t>
  </si>
  <si>
    <t>9A-0100515</t>
  </si>
  <si>
    <t>42</t>
  </si>
  <si>
    <t>9A-0100481</t>
  </si>
  <si>
    <t>43</t>
  </si>
  <si>
    <t>9A-0100452</t>
  </si>
  <si>
    <t>44</t>
  </si>
  <si>
    <t>9A-0100480</t>
  </si>
  <si>
    <t>45</t>
  </si>
  <si>
    <t>9A-0100375</t>
  </si>
  <si>
    <t>46</t>
  </si>
  <si>
    <t>9A-0100328</t>
  </si>
  <si>
    <t>47</t>
  </si>
  <si>
    <t>9A-0100357</t>
  </si>
  <si>
    <t>48</t>
  </si>
  <si>
    <t>9A-0100337</t>
  </si>
  <si>
    <t>49</t>
  </si>
  <si>
    <t>9A-0100408</t>
  </si>
  <si>
    <t>50</t>
  </si>
  <si>
    <t>9A-0100387</t>
  </si>
  <si>
    <t>51</t>
  </si>
  <si>
    <t>9A-0100381</t>
  </si>
  <si>
    <t>52</t>
  </si>
  <si>
    <t>9A-0100361</t>
  </si>
  <si>
    <t>53</t>
  </si>
  <si>
    <t>9A-0100398</t>
  </si>
  <si>
    <t>54</t>
  </si>
  <si>
    <t>9A-0100280</t>
  </si>
  <si>
    <t>55</t>
  </si>
  <si>
    <t>9A-0100572</t>
  </si>
  <si>
    <t>56</t>
  </si>
  <si>
    <t>9A-0100504</t>
  </si>
  <si>
    <t>57</t>
  </si>
  <si>
    <t>9A-0100747</t>
  </si>
  <si>
    <t>58</t>
  </si>
  <si>
    <t>9A-0100353</t>
  </si>
  <si>
    <t>59</t>
  </si>
  <si>
    <t>9A-0100323</t>
  </si>
  <si>
    <t>60</t>
  </si>
  <si>
    <t>9A-0100746</t>
  </si>
  <si>
    <t>61</t>
  </si>
  <si>
    <t>9A-0100261</t>
  </si>
  <si>
    <t>62</t>
  </si>
  <si>
    <t>9A-0100338</t>
  </si>
  <si>
    <t>63</t>
  </si>
  <si>
    <t>9A-0100548</t>
  </si>
  <si>
    <t>64</t>
  </si>
  <si>
    <t>9A-0100611</t>
  </si>
  <si>
    <t>65</t>
  </si>
  <si>
    <t>9A-0100454</t>
  </si>
  <si>
    <t>66</t>
  </si>
  <si>
    <t>9A-0100565</t>
  </si>
  <si>
    <t>67</t>
  </si>
  <si>
    <t>9A-0100444</t>
  </si>
  <si>
    <t>68</t>
  </si>
  <si>
    <t>9A-0100604</t>
  </si>
  <si>
    <t>69</t>
  </si>
  <si>
    <t>9A-0100549</t>
  </si>
  <si>
    <t>70</t>
  </si>
  <si>
    <t>9A-0100613</t>
  </si>
  <si>
    <t>71</t>
  </si>
  <si>
    <t>9A-0100607</t>
  </si>
  <si>
    <t>72</t>
  </si>
  <si>
    <t>9A-0100653</t>
  </si>
  <si>
    <t>73</t>
  </si>
  <si>
    <t>9A-0100722</t>
  </si>
  <si>
    <t>74</t>
  </si>
  <si>
    <t>9A-0100736</t>
  </si>
  <si>
    <t>75</t>
  </si>
  <si>
    <t>9A-0100696</t>
  </si>
  <si>
    <t>76</t>
  </si>
  <si>
    <t>9A-0100714</t>
  </si>
  <si>
    <t>77</t>
  </si>
  <si>
    <t>9A-0100694</t>
  </si>
  <si>
    <t>78</t>
  </si>
  <si>
    <t>9A-0100649</t>
  </si>
  <si>
    <t>79</t>
  </si>
  <si>
    <t>9A-0100671</t>
  </si>
  <si>
    <t>80</t>
  </si>
  <si>
    <t>9A-0100732</t>
  </si>
  <si>
    <t>81</t>
  </si>
  <si>
    <t>9A-0100537</t>
  </si>
  <si>
    <t>82</t>
  </si>
  <si>
    <t>9A-0100562</t>
  </si>
  <si>
    <t>83</t>
  </si>
  <si>
    <t>9A-0100612</t>
  </si>
  <si>
    <t>84</t>
  </si>
  <si>
    <t>9A-0100503</t>
  </si>
  <si>
    <t>85</t>
  </si>
  <si>
    <t>9A-0100582</t>
  </si>
  <si>
    <t>86</t>
  </si>
  <si>
    <t>9A-0100513</t>
  </si>
  <si>
    <t>87</t>
  </si>
  <si>
    <t>9A-0100520</t>
  </si>
  <si>
    <t>88</t>
  </si>
  <si>
    <t>9A-0100495</t>
  </si>
  <si>
    <t>89</t>
  </si>
  <si>
    <t>9A-0100527</t>
  </si>
  <si>
    <t>90</t>
  </si>
  <si>
    <t>9A-0100448</t>
  </si>
  <si>
    <t>91</t>
  </si>
  <si>
    <t>9A-0100528</t>
  </si>
  <si>
    <t>92</t>
  </si>
  <si>
    <t>9A-0100605</t>
  </si>
  <si>
    <t>93</t>
  </si>
  <si>
    <t>9A-0100541</t>
  </si>
  <si>
    <t>94</t>
  </si>
  <si>
    <t>9A-0100560</t>
  </si>
  <si>
    <t>95</t>
  </si>
  <si>
    <t>9A-0100586</t>
  </si>
  <si>
    <t>96</t>
  </si>
  <si>
    <t>9A-0100497</t>
  </si>
  <si>
    <t>97</t>
  </si>
  <si>
    <t>9A-0100564</t>
  </si>
  <si>
    <t>98</t>
  </si>
  <si>
    <t>9A-0100585</t>
  </si>
  <si>
    <t>99</t>
  </si>
  <si>
    <t>9A-0100758</t>
  </si>
  <si>
    <t>100</t>
  </si>
  <si>
    <t>9A-0100755</t>
  </si>
  <si>
    <t>101</t>
  </si>
  <si>
    <t>9A-0100761</t>
  </si>
  <si>
    <t>102</t>
  </si>
  <si>
    <t>9A-0100699</t>
  </si>
  <si>
    <t>103</t>
  </si>
  <si>
    <t>9A-0100702</t>
  </si>
  <si>
    <t>104</t>
  </si>
  <si>
    <t>9A-0100594</t>
  </si>
  <si>
    <t>105</t>
  </si>
  <si>
    <t>9A-0100704</t>
  </si>
  <si>
    <t>106</t>
  </si>
  <si>
    <t>9A-0100705</t>
  </si>
  <si>
    <t>107</t>
  </si>
  <si>
    <t>9A-0100731</t>
  </si>
  <si>
    <t>108</t>
  </si>
  <si>
    <t>9A-0100773</t>
  </si>
  <si>
    <t>109</t>
  </si>
  <si>
    <t>9A-0100762</t>
  </si>
  <si>
    <t>110</t>
  </si>
  <si>
    <t>9A-0100781</t>
  </si>
  <si>
    <t>111</t>
  </si>
  <si>
    <t>9A-0100771</t>
  </si>
  <si>
    <t>112</t>
  </si>
  <si>
    <t>9A-0100772</t>
  </si>
  <si>
    <t>113</t>
  </si>
  <si>
    <t>9A-0100738</t>
  </si>
  <si>
    <t>114</t>
  </si>
  <si>
    <t>9A-0100485</t>
  </si>
  <si>
    <t>115</t>
  </si>
  <si>
    <t>9A-0100774</t>
  </si>
  <si>
    <t>116</t>
  </si>
  <si>
    <t>9A-0100713</t>
  </si>
  <si>
    <t>117</t>
  </si>
  <si>
    <t>9A-0100475</t>
  </si>
  <si>
    <t>118</t>
  </si>
  <si>
    <t>9A-0100344</t>
  </si>
  <si>
    <t>119</t>
  </si>
  <si>
    <t>9A-0100331</t>
  </si>
  <si>
    <t>120</t>
  </si>
  <si>
    <t>9A-0100483</t>
  </si>
  <si>
    <t>121</t>
  </si>
  <si>
    <t>9A-0100465</t>
  </si>
  <si>
    <t>122</t>
  </si>
  <si>
    <t>9A-0100334</t>
  </si>
  <si>
    <t>123</t>
  </si>
  <si>
    <t>9A-0100376</t>
  </si>
  <si>
    <t>124</t>
  </si>
  <si>
    <t>9A-0100356</t>
  </si>
  <si>
    <t>125</t>
  </si>
  <si>
    <t>9A-0100364</t>
  </si>
  <si>
    <t>126</t>
  </si>
  <si>
    <t>9A-0100394</t>
  </si>
  <si>
    <t>127</t>
  </si>
  <si>
    <t>9A-0100382</t>
  </si>
  <si>
    <t>128</t>
  </si>
  <si>
    <t>9A-0100407</t>
  </si>
  <si>
    <t>129</t>
  </si>
  <si>
    <t>9A-0100397</t>
  </si>
  <si>
    <t>130</t>
  </si>
  <si>
    <t>9A-0100403</t>
  </si>
  <si>
    <t>131</t>
  </si>
  <si>
    <t>9A-0100392</t>
  </si>
  <si>
    <t>132</t>
  </si>
  <si>
    <t>9A-0100399</t>
  </si>
  <si>
    <t>133</t>
  </si>
  <si>
    <t>9A-0100469</t>
  </si>
  <si>
    <t>134</t>
  </si>
  <si>
    <t>9A-0100401</t>
  </si>
  <si>
    <t>135</t>
  </si>
  <si>
    <t>9A-0100710</t>
  </si>
  <si>
    <t>136</t>
  </si>
  <si>
    <t>9A-0100522</t>
  </si>
  <si>
    <t>137</t>
  </si>
  <si>
    <t>9A-0100369</t>
  </si>
  <si>
    <t>138</t>
  </si>
  <si>
    <t>9A-0100383</t>
  </si>
  <si>
    <t>139</t>
  </si>
  <si>
    <t>9A-0100712</t>
  </si>
  <si>
    <t>140</t>
  </si>
  <si>
    <t>9A-0100723</t>
  </si>
  <si>
    <t>141</t>
  </si>
  <si>
    <t>9A-0100517</t>
  </si>
  <si>
    <t>142</t>
  </si>
  <si>
    <t>9A-0100466</t>
  </si>
  <si>
    <t>143</t>
  </si>
  <si>
    <t>9A-0100434</t>
  </si>
  <si>
    <t>144</t>
  </si>
  <si>
    <t>9A-0100385</t>
  </si>
  <si>
    <t>145</t>
  </si>
  <si>
    <t>9A-0100451</t>
  </si>
  <si>
    <t>146</t>
  </si>
  <si>
    <t>9A-0100362</t>
  </si>
  <si>
    <t>147</t>
  </si>
  <si>
    <t>9A-0100429</t>
  </si>
  <si>
    <t>148</t>
  </si>
  <si>
    <t>9A-0100390</t>
  </si>
  <si>
    <t>149</t>
  </si>
  <si>
    <t>9A-0100488</t>
  </si>
  <si>
    <t>150</t>
  </si>
  <si>
    <t>9A-0100333</t>
  </si>
  <si>
    <t>151</t>
  </si>
  <si>
    <t>9A-0100484</t>
  </si>
  <si>
    <t>152</t>
  </si>
  <si>
    <t>9A-0100435</t>
  </si>
  <si>
    <t>Показания приборов учета отопления за ОКТЯБРЬ 2017 г по адресу: г.Белгород ул.Шумилова д.10</t>
  </si>
  <si>
    <t>Корректировка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</si>
</sst>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#,##0.000"/>
    <numFmt numFmtId="183" formatCode="0.00000"/>
    <numFmt numFmtId="184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80" fontId="40" fillId="0" borderId="13" xfId="0" applyNumberFormat="1" applyFont="1" applyBorder="1" applyAlignment="1">
      <alignment vertical="center"/>
    </xf>
    <xf numFmtId="180" fontId="40" fillId="0" borderId="0" xfId="0" applyNumberFormat="1" applyFont="1" applyFill="1" applyAlignment="1">
      <alignment/>
    </xf>
    <xf numFmtId="180" fontId="41" fillId="0" borderId="0" xfId="0" applyNumberFormat="1" applyFont="1" applyAlignment="1">
      <alignment/>
    </xf>
    <xf numFmtId="180" fontId="40" fillId="0" borderId="10" xfId="0" applyNumberFormat="1" applyFont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4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181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13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180" fontId="41" fillId="0" borderId="17" xfId="0" applyNumberFormat="1" applyFont="1" applyBorder="1" applyAlignment="1">
      <alignment horizontal="center" vertical="center" wrapText="1"/>
    </xf>
    <xf numFmtId="180" fontId="41" fillId="0" borderId="18" xfId="0" applyNumberFormat="1" applyFont="1" applyBorder="1" applyAlignment="1">
      <alignment horizontal="center" vertical="center" wrapText="1"/>
    </xf>
    <xf numFmtId="180" fontId="41" fillId="0" borderId="19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xSplit="2" ySplit="5" topLeftCell="C15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58" sqref="I158:I162"/>
    </sheetView>
  </sheetViews>
  <sheetFormatPr defaultColWidth="9.140625" defaultRowHeight="15"/>
  <cols>
    <col min="1" max="1" width="10.57421875" style="0" customWidth="1"/>
    <col min="2" max="2" width="17.8515625" style="0" customWidth="1"/>
    <col min="3" max="3" width="9.8515625" style="0" customWidth="1"/>
    <col min="4" max="4" width="10.421875" style="0" customWidth="1"/>
    <col min="5" max="5" width="11.00390625" style="0" customWidth="1"/>
    <col min="6" max="6" width="10.7109375" style="9" customWidth="1"/>
    <col min="7" max="7" width="12.28125" style="0" customWidth="1"/>
    <col min="8" max="8" width="13.8515625" style="6" customWidth="1"/>
    <col min="9" max="9" width="18.140625" style="0" customWidth="1"/>
  </cols>
  <sheetData>
    <row r="1" spans="1:7" ht="51" customHeight="1">
      <c r="A1" s="34" t="s">
        <v>320</v>
      </c>
      <c r="B1" s="34"/>
      <c r="C1" s="34"/>
      <c r="D1" s="34"/>
      <c r="E1" s="34"/>
      <c r="F1" s="34"/>
      <c r="G1" s="34"/>
    </row>
    <row r="2" spans="1:8" ht="23.25" customHeight="1">
      <c r="A2" s="28" t="s">
        <v>0</v>
      </c>
      <c r="B2" s="35" t="s">
        <v>1</v>
      </c>
      <c r="C2" s="36" t="s">
        <v>9</v>
      </c>
      <c r="D2" s="37"/>
      <c r="E2" s="37"/>
      <c r="F2" s="37"/>
      <c r="G2" s="37"/>
      <c r="H2" s="38"/>
    </row>
    <row r="3" spans="1:8" ht="21.75" customHeight="1">
      <c r="A3" s="29"/>
      <c r="B3" s="35"/>
      <c r="C3" s="26" t="s">
        <v>2</v>
      </c>
      <c r="D3" s="27"/>
      <c r="E3" s="26" t="s">
        <v>3</v>
      </c>
      <c r="F3" s="27"/>
      <c r="G3" s="28" t="s">
        <v>4</v>
      </c>
      <c r="H3" s="31" t="s">
        <v>10</v>
      </c>
    </row>
    <row r="4" spans="1:8" ht="18.75" customHeight="1">
      <c r="A4" s="29"/>
      <c r="B4" s="35"/>
      <c r="C4" s="20" t="s">
        <v>11</v>
      </c>
      <c r="D4" s="16" t="s">
        <v>12</v>
      </c>
      <c r="E4" s="16" t="s">
        <v>13</v>
      </c>
      <c r="F4" s="16" t="s">
        <v>12</v>
      </c>
      <c r="G4" s="29"/>
      <c r="H4" s="32"/>
    </row>
    <row r="5" spans="1:8" ht="19.5" customHeight="1">
      <c r="A5" s="30"/>
      <c r="B5" s="35"/>
      <c r="C5" s="26" t="s">
        <v>14</v>
      </c>
      <c r="D5" s="27"/>
      <c r="E5" s="26" t="s">
        <v>15</v>
      </c>
      <c r="F5" s="27"/>
      <c r="G5" s="30"/>
      <c r="H5" s="33"/>
    </row>
    <row r="6" spans="1:8" ht="15.75">
      <c r="A6" s="2" t="s">
        <v>16</v>
      </c>
      <c r="B6" s="2" t="s">
        <v>17</v>
      </c>
      <c r="C6" s="19">
        <f>D6*4.1868</f>
        <v>90.709</v>
      </c>
      <c r="D6" s="17">
        <v>21.66547243718353</v>
      </c>
      <c r="E6" s="19">
        <f>F6*4.1868</f>
        <v>93.573</v>
      </c>
      <c r="F6" s="18">
        <v>22.349527085124677</v>
      </c>
      <c r="G6" s="7">
        <f>F6-D6</f>
        <v>0.6840546479411458</v>
      </c>
      <c r="H6" s="4"/>
    </row>
    <row r="7" spans="1:8" ht="15.75">
      <c r="A7" s="3" t="s">
        <v>18</v>
      </c>
      <c r="B7" s="3" t="s">
        <v>19</v>
      </c>
      <c r="C7" s="19">
        <f aca="true" t="shared" si="0" ref="C7:C70">D7*4.1868</f>
        <v>9.052</v>
      </c>
      <c r="D7" s="17">
        <v>2.1620330562720933</v>
      </c>
      <c r="E7" s="19">
        <f aca="true" t="shared" si="1" ref="E7:E70">F7*4.1868</f>
        <v>10.99</v>
      </c>
      <c r="F7" s="18">
        <v>2.6249164039361803</v>
      </c>
      <c r="G7" s="21">
        <f aca="true" t="shared" si="2" ref="G7:G70">F7-D7</f>
        <v>0.462883347664087</v>
      </c>
      <c r="H7" s="4"/>
    </row>
    <row r="8" spans="1:8" ht="15.75">
      <c r="A8" s="3" t="s">
        <v>20</v>
      </c>
      <c r="B8" s="3" t="s">
        <v>21</v>
      </c>
      <c r="C8" s="19">
        <f t="shared" si="0"/>
        <v>71.486</v>
      </c>
      <c r="D8" s="17">
        <v>17.074137766313175</v>
      </c>
      <c r="E8" s="19">
        <f t="shared" si="1"/>
        <v>74.974</v>
      </c>
      <c r="F8" s="18">
        <v>17.907232253749882</v>
      </c>
      <c r="G8" s="21">
        <f t="shared" si="2"/>
        <v>0.833094487436707</v>
      </c>
      <c r="H8" s="4"/>
    </row>
    <row r="9" spans="1:8" ht="15.75">
      <c r="A9" s="3" t="s">
        <v>22</v>
      </c>
      <c r="B9" s="3" t="s">
        <v>23</v>
      </c>
      <c r="C9" s="19">
        <f t="shared" si="0"/>
        <v>63.129</v>
      </c>
      <c r="D9" s="17">
        <v>15.078102608197192</v>
      </c>
      <c r="E9" s="19">
        <f t="shared" si="1"/>
        <v>66.092</v>
      </c>
      <c r="F9" s="18">
        <v>15.785802999904462</v>
      </c>
      <c r="G9" s="21">
        <f t="shared" si="2"/>
        <v>0.7077003917072702</v>
      </c>
      <c r="H9" s="4"/>
    </row>
    <row r="10" spans="1:8" ht="15.75">
      <c r="A10" s="3" t="s">
        <v>24</v>
      </c>
      <c r="B10" s="3" t="s">
        <v>25</v>
      </c>
      <c r="C10" s="19">
        <f t="shared" si="0"/>
        <v>23.623</v>
      </c>
      <c r="D10" s="17">
        <v>5.642256616031337</v>
      </c>
      <c r="E10" s="19">
        <f t="shared" si="1"/>
        <v>23.623</v>
      </c>
      <c r="F10" s="18">
        <v>5.642256616031337</v>
      </c>
      <c r="G10" s="21">
        <f t="shared" si="2"/>
        <v>0</v>
      </c>
      <c r="H10" s="4"/>
    </row>
    <row r="11" spans="1:8" ht="15.75">
      <c r="A11" s="3" t="s">
        <v>26</v>
      </c>
      <c r="B11" s="3" t="s">
        <v>27</v>
      </c>
      <c r="C11" s="19">
        <f t="shared" si="0"/>
        <v>91.421</v>
      </c>
      <c r="D11" s="17">
        <v>21.83553071558231</v>
      </c>
      <c r="E11" s="19">
        <f t="shared" si="1"/>
        <v>95.969</v>
      </c>
      <c r="F11" s="18">
        <v>22.92180185344416</v>
      </c>
      <c r="G11" s="21">
        <f t="shared" si="2"/>
        <v>1.08627113786185</v>
      </c>
      <c r="H11" s="4"/>
    </row>
    <row r="12" spans="1:8" ht="15.75">
      <c r="A12" s="3" t="s">
        <v>28</v>
      </c>
      <c r="B12" s="3" t="s">
        <v>29</v>
      </c>
      <c r="C12" s="19">
        <f t="shared" si="0"/>
        <v>10.932</v>
      </c>
      <c r="D12" s="17">
        <v>2.6110633419317857</v>
      </c>
      <c r="E12" s="19">
        <f t="shared" si="1"/>
        <v>10.932</v>
      </c>
      <c r="F12" s="18">
        <v>2.6110633419317857</v>
      </c>
      <c r="G12" s="21">
        <f t="shared" si="2"/>
        <v>0</v>
      </c>
      <c r="H12" s="4"/>
    </row>
    <row r="13" spans="1:8" ht="15.75">
      <c r="A13" s="3" t="s">
        <v>30</v>
      </c>
      <c r="B13" s="3" t="s">
        <v>31</v>
      </c>
      <c r="C13" s="19">
        <f t="shared" si="0"/>
        <v>116.874</v>
      </c>
      <c r="D13" s="17">
        <v>27.91487532244196</v>
      </c>
      <c r="E13" s="19">
        <f t="shared" si="1"/>
        <v>119.166</v>
      </c>
      <c r="F13" s="18">
        <v>28.46231011751218</v>
      </c>
      <c r="G13" s="21">
        <f t="shared" si="2"/>
        <v>0.5474347950702203</v>
      </c>
      <c r="H13" s="4"/>
    </row>
    <row r="14" spans="1:8" ht="15.75">
      <c r="A14" s="3" t="s">
        <v>32</v>
      </c>
      <c r="B14" s="3" t="s">
        <v>33</v>
      </c>
      <c r="C14" s="19">
        <f t="shared" si="0"/>
        <v>84.797</v>
      </c>
      <c r="D14" s="17">
        <v>20.25341549632177</v>
      </c>
      <c r="E14" s="19">
        <f t="shared" si="1"/>
        <v>87.44</v>
      </c>
      <c r="F14" s="18">
        <v>20.884685201108244</v>
      </c>
      <c r="G14" s="21">
        <f t="shared" si="2"/>
        <v>0.6312697047864724</v>
      </c>
      <c r="H14" s="4"/>
    </row>
    <row r="15" spans="1:8" ht="15.75">
      <c r="A15" s="3" t="s">
        <v>34</v>
      </c>
      <c r="B15" s="3" t="s">
        <v>35</v>
      </c>
      <c r="C15" s="19">
        <f t="shared" si="0"/>
        <v>0</v>
      </c>
      <c r="D15" s="17">
        <v>0</v>
      </c>
      <c r="E15" s="19">
        <f t="shared" si="1"/>
        <v>0</v>
      </c>
      <c r="F15" s="18">
        <v>0</v>
      </c>
      <c r="G15" s="21">
        <f t="shared" si="2"/>
        <v>0</v>
      </c>
      <c r="H15" s="4">
        <v>0.5685</v>
      </c>
    </row>
    <row r="16" spans="1:8" ht="15.75">
      <c r="A16" s="3" t="s">
        <v>36</v>
      </c>
      <c r="B16" s="3" t="s">
        <v>37</v>
      </c>
      <c r="C16" s="19">
        <f t="shared" si="0"/>
        <v>62.801</v>
      </c>
      <c r="D16" s="17">
        <v>14.999761154103373</v>
      </c>
      <c r="E16" s="19">
        <f t="shared" si="1"/>
        <v>66.229</v>
      </c>
      <c r="F16" s="18">
        <v>15.818524887742429</v>
      </c>
      <c r="G16" s="21">
        <f t="shared" si="2"/>
        <v>0.8187637336390559</v>
      </c>
      <c r="H16" s="4"/>
    </row>
    <row r="17" spans="1:8" ht="15.75">
      <c r="A17" s="3" t="s">
        <v>38</v>
      </c>
      <c r="B17" s="3" t="s">
        <v>39</v>
      </c>
      <c r="C17" s="19">
        <f t="shared" si="0"/>
        <v>57.755</v>
      </c>
      <c r="D17" s="17">
        <v>13.79454475972103</v>
      </c>
      <c r="E17" s="19">
        <f t="shared" si="1"/>
        <v>58.463</v>
      </c>
      <c r="F17" s="18">
        <v>13.963647654533295</v>
      </c>
      <c r="G17" s="21">
        <f t="shared" si="2"/>
        <v>0.1691028948122657</v>
      </c>
      <c r="H17" s="4"/>
    </row>
    <row r="18" spans="1:8" ht="15.75">
      <c r="A18" s="3" t="s">
        <v>40</v>
      </c>
      <c r="B18" s="3" t="s">
        <v>41</v>
      </c>
      <c r="C18" s="19">
        <f t="shared" si="0"/>
        <v>62.748</v>
      </c>
      <c r="D18" s="17">
        <v>14.987102321582116</v>
      </c>
      <c r="E18" s="19">
        <f t="shared" si="1"/>
        <v>66.008</v>
      </c>
      <c r="F18" s="18">
        <v>15.765739944587752</v>
      </c>
      <c r="G18" s="21">
        <f t="shared" si="2"/>
        <v>0.7786376230056362</v>
      </c>
      <c r="H18" s="4"/>
    </row>
    <row r="19" spans="1:8" ht="15.75">
      <c r="A19" s="3" t="s">
        <v>42</v>
      </c>
      <c r="B19" s="3" t="s">
        <v>43</v>
      </c>
      <c r="C19" s="19">
        <f t="shared" si="0"/>
        <v>65.058</v>
      </c>
      <c r="D19" s="17">
        <v>15.538836342791633</v>
      </c>
      <c r="E19" s="19">
        <f t="shared" si="1"/>
        <v>68.15</v>
      </c>
      <c r="F19" s="18">
        <v>16.27734785516385</v>
      </c>
      <c r="G19" s="21">
        <f t="shared" si="2"/>
        <v>0.7385115123722166</v>
      </c>
      <c r="H19" s="4"/>
    </row>
    <row r="20" spans="1:8" ht="15.75">
      <c r="A20" s="3" t="s">
        <v>44</v>
      </c>
      <c r="B20" s="3" t="s">
        <v>45</v>
      </c>
      <c r="C20" s="19">
        <f t="shared" si="0"/>
        <v>40.748</v>
      </c>
      <c r="D20" s="17">
        <v>9.732492595777204</v>
      </c>
      <c r="E20" s="19">
        <f t="shared" si="1"/>
        <v>41.626</v>
      </c>
      <c r="F20" s="18">
        <v>9.942199293016145</v>
      </c>
      <c r="G20" s="21">
        <f t="shared" si="2"/>
        <v>0.20970669723894098</v>
      </c>
      <c r="H20" s="4"/>
    </row>
    <row r="21" spans="1:8" ht="15.75">
      <c r="A21" s="3" t="s">
        <v>46</v>
      </c>
      <c r="B21" s="3" t="s">
        <v>47</v>
      </c>
      <c r="C21" s="19">
        <f t="shared" si="0"/>
        <v>33.689</v>
      </c>
      <c r="D21" s="17">
        <v>8.04647941148371</v>
      </c>
      <c r="E21" s="19">
        <f t="shared" si="1"/>
        <v>33.906</v>
      </c>
      <c r="F21" s="18">
        <v>8.098308971051877</v>
      </c>
      <c r="G21" s="21">
        <f t="shared" si="2"/>
        <v>0.051829559568165706</v>
      </c>
      <c r="H21" s="4"/>
    </row>
    <row r="22" spans="1:8" ht="15.75">
      <c r="A22" s="3" t="s">
        <v>48</v>
      </c>
      <c r="B22" s="3" t="s">
        <v>49</v>
      </c>
      <c r="C22" s="19">
        <f t="shared" si="0"/>
        <v>10.631</v>
      </c>
      <c r="D22" s="17">
        <v>2.5391707270469093</v>
      </c>
      <c r="E22" s="19">
        <f t="shared" si="1"/>
        <v>14.894</v>
      </c>
      <c r="F22" s="18">
        <v>3.5573707843699247</v>
      </c>
      <c r="G22" s="21">
        <f t="shared" si="2"/>
        <v>1.0182000573230154</v>
      </c>
      <c r="H22" s="4"/>
    </row>
    <row r="23" spans="1:8" ht="15.75">
      <c r="A23" s="3" t="s">
        <v>50</v>
      </c>
      <c r="B23" s="3" t="s">
        <v>51</v>
      </c>
      <c r="C23" s="19">
        <f t="shared" si="0"/>
        <v>69.584</v>
      </c>
      <c r="D23" s="17">
        <v>16.61985287092768</v>
      </c>
      <c r="E23" s="19">
        <f t="shared" si="1"/>
        <v>69.74</v>
      </c>
      <c r="F23" s="18">
        <v>16.657112830801566</v>
      </c>
      <c r="G23" s="21">
        <f t="shared" si="2"/>
        <v>0.03725995987388586</v>
      </c>
      <c r="H23" s="4"/>
    </row>
    <row r="24" spans="1:8" ht="15.75">
      <c r="A24" s="3" t="s">
        <v>52</v>
      </c>
      <c r="B24" s="3" t="s">
        <v>53</v>
      </c>
      <c r="C24" s="19">
        <f t="shared" si="0"/>
        <v>40.836</v>
      </c>
      <c r="D24" s="17">
        <v>9.753511034680423</v>
      </c>
      <c r="E24" s="19">
        <f t="shared" si="1"/>
        <v>40.834</v>
      </c>
      <c r="F24" s="18">
        <v>9.75303334288717</v>
      </c>
      <c r="G24" s="21">
        <f t="shared" si="2"/>
        <v>-0.0004776917932538538</v>
      </c>
      <c r="H24" s="4"/>
    </row>
    <row r="25" spans="1:8" ht="15.75">
      <c r="A25" s="3" t="s">
        <v>54</v>
      </c>
      <c r="B25" s="3" t="s">
        <v>55</v>
      </c>
      <c r="C25" s="19">
        <f t="shared" si="0"/>
        <v>45.95</v>
      </c>
      <c r="D25" s="17">
        <v>10.974968950033439</v>
      </c>
      <c r="E25" s="19">
        <f t="shared" si="1"/>
        <v>45.95</v>
      </c>
      <c r="F25" s="18">
        <v>10.974968950033439</v>
      </c>
      <c r="G25" s="21">
        <f t="shared" si="2"/>
        <v>0</v>
      </c>
      <c r="H25" s="4"/>
    </row>
    <row r="26" spans="1:8" ht="15.75">
      <c r="A26" s="3" t="s">
        <v>56</v>
      </c>
      <c r="B26" s="3" t="s">
        <v>57</v>
      </c>
      <c r="C26" s="19">
        <f t="shared" si="0"/>
        <v>36.836</v>
      </c>
      <c r="D26" s="17">
        <v>8.79812744817044</v>
      </c>
      <c r="E26" s="19">
        <f t="shared" si="1"/>
        <v>40.419</v>
      </c>
      <c r="F26" s="18">
        <v>9.653912295786759</v>
      </c>
      <c r="G26" s="21">
        <f t="shared" si="2"/>
        <v>0.8557848476163183</v>
      </c>
      <c r="H26" s="4"/>
    </row>
    <row r="27" spans="1:8" ht="15.75">
      <c r="A27" s="3" t="s">
        <v>58</v>
      </c>
      <c r="B27" s="3" t="s">
        <v>59</v>
      </c>
      <c r="C27" s="19">
        <f t="shared" si="0"/>
        <v>31.917</v>
      </c>
      <c r="D27" s="17">
        <v>7.623244482659788</v>
      </c>
      <c r="E27" s="19">
        <f t="shared" si="1"/>
        <v>32.545</v>
      </c>
      <c r="F27" s="18">
        <v>7.773239705741856</v>
      </c>
      <c r="G27" s="21">
        <f t="shared" si="2"/>
        <v>0.14999522308206803</v>
      </c>
      <c r="H27" s="4"/>
    </row>
    <row r="28" spans="1:8" ht="15.75">
      <c r="A28" s="3" t="s">
        <v>60</v>
      </c>
      <c r="B28" s="3" t="s">
        <v>61</v>
      </c>
      <c r="C28" s="19">
        <f t="shared" si="0"/>
        <v>0.28</v>
      </c>
      <c r="D28" s="17">
        <v>0.06687685105569888</v>
      </c>
      <c r="E28" s="19">
        <f t="shared" si="1"/>
        <v>0.28</v>
      </c>
      <c r="F28" s="18">
        <v>0.06687685105569888</v>
      </c>
      <c r="G28" s="21">
        <f t="shared" si="2"/>
        <v>0</v>
      </c>
      <c r="H28" s="4"/>
    </row>
    <row r="29" spans="1:8" ht="15.75">
      <c r="A29" s="3" t="s">
        <v>62</v>
      </c>
      <c r="B29" s="3" t="s">
        <v>63</v>
      </c>
      <c r="C29" s="19">
        <f t="shared" si="0"/>
        <v>23.06</v>
      </c>
      <c r="D29" s="17">
        <v>5.507786376230056</v>
      </c>
      <c r="E29" s="19">
        <f t="shared" si="1"/>
        <v>23.06</v>
      </c>
      <c r="F29" s="18">
        <v>5.507786376230056</v>
      </c>
      <c r="G29" s="21">
        <f t="shared" si="2"/>
        <v>0</v>
      </c>
      <c r="H29" s="4"/>
    </row>
    <row r="30" spans="1:8" ht="15.75">
      <c r="A30" s="3" t="s">
        <v>64</v>
      </c>
      <c r="B30" s="3" t="s">
        <v>65</v>
      </c>
      <c r="C30" s="19">
        <f t="shared" si="0"/>
        <v>23.681</v>
      </c>
      <c r="D30" s="17">
        <v>5.656109678035731</v>
      </c>
      <c r="E30" s="19">
        <f t="shared" si="1"/>
        <v>23.681</v>
      </c>
      <c r="F30" s="18">
        <v>5.656109678035731</v>
      </c>
      <c r="G30" s="21">
        <f t="shared" si="2"/>
        <v>0</v>
      </c>
      <c r="H30" s="4"/>
    </row>
    <row r="31" spans="1:8" ht="15.75">
      <c r="A31" s="3" t="s">
        <v>66</v>
      </c>
      <c r="B31" s="3" t="s">
        <v>67</v>
      </c>
      <c r="C31" s="19">
        <f t="shared" si="0"/>
        <v>9.586</v>
      </c>
      <c r="D31" s="17">
        <v>2.289576765071176</v>
      </c>
      <c r="E31" s="19">
        <f t="shared" si="1"/>
        <v>9.586</v>
      </c>
      <c r="F31" s="18">
        <v>2.289576765071176</v>
      </c>
      <c r="G31" s="21">
        <f t="shared" si="2"/>
        <v>0</v>
      </c>
      <c r="H31" s="4"/>
    </row>
    <row r="32" spans="1:8" ht="15.75">
      <c r="A32" s="3" t="s">
        <v>68</v>
      </c>
      <c r="B32" s="3" t="s">
        <v>69</v>
      </c>
      <c r="C32" s="19">
        <f t="shared" si="0"/>
        <v>45.181</v>
      </c>
      <c r="D32" s="17">
        <v>10.791296455526894</v>
      </c>
      <c r="E32" s="19">
        <f t="shared" si="1"/>
        <v>45.531</v>
      </c>
      <c r="F32" s="18">
        <v>10.874892519346517</v>
      </c>
      <c r="G32" s="21">
        <f t="shared" si="2"/>
        <v>0.08359606381962337</v>
      </c>
      <c r="H32" s="4"/>
    </row>
    <row r="33" spans="1:8" ht="15.75">
      <c r="A33" s="3" t="s">
        <v>70</v>
      </c>
      <c r="B33" s="3" t="s">
        <v>71</v>
      </c>
      <c r="C33" s="19">
        <f t="shared" si="0"/>
        <v>32.302</v>
      </c>
      <c r="D33" s="17">
        <v>7.715200152861374</v>
      </c>
      <c r="E33" s="19">
        <f t="shared" si="1"/>
        <v>33.894</v>
      </c>
      <c r="F33" s="18">
        <v>8.095442820292348</v>
      </c>
      <c r="G33" s="21">
        <f t="shared" si="2"/>
        <v>0.38024266743097446</v>
      </c>
      <c r="H33" s="4"/>
    </row>
    <row r="34" spans="1:8" ht="15.75">
      <c r="A34" s="3" t="s">
        <v>72</v>
      </c>
      <c r="B34" s="3" t="s">
        <v>73</v>
      </c>
      <c r="C34" s="19">
        <f t="shared" si="0"/>
        <v>58.911</v>
      </c>
      <c r="D34" s="17">
        <v>14.070650616222414</v>
      </c>
      <c r="E34" s="19">
        <f t="shared" si="1"/>
        <v>62.062</v>
      </c>
      <c r="F34" s="18">
        <v>14.823254036495653</v>
      </c>
      <c r="G34" s="21">
        <f t="shared" si="2"/>
        <v>0.752603420273239</v>
      </c>
      <c r="H34" s="4"/>
    </row>
    <row r="35" spans="1:8" ht="15.75">
      <c r="A35" s="3" t="s">
        <v>74</v>
      </c>
      <c r="B35" s="3" t="s">
        <v>75</v>
      </c>
      <c r="C35" s="19">
        <f t="shared" si="0"/>
        <v>57.246</v>
      </c>
      <c r="D35" s="17">
        <v>13.672972198337634</v>
      </c>
      <c r="E35" s="19">
        <f t="shared" si="1"/>
        <v>57.245</v>
      </c>
      <c r="F35" s="18">
        <v>13.672733352441005</v>
      </c>
      <c r="G35" s="21">
        <f t="shared" si="2"/>
        <v>-0.00023884589662870326</v>
      </c>
      <c r="H35" s="4"/>
    </row>
    <row r="36" spans="1:8" ht="15.75">
      <c r="A36" s="3" t="s">
        <v>76</v>
      </c>
      <c r="B36" s="3" t="s">
        <v>77</v>
      </c>
      <c r="C36" s="19">
        <f t="shared" si="0"/>
        <v>0</v>
      </c>
      <c r="D36" s="17">
        <v>0</v>
      </c>
      <c r="E36" s="19">
        <f t="shared" si="1"/>
        <v>0</v>
      </c>
      <c r="F36" s="18">
        <v>0</v>
      </c>
      <c r="G36" s="21">
        <f t="shared" si="2"/>
        <v>0</v>
      </c>
      <c r="H36" s="4">
        <v>0.597</v>
      </c>
    </row>
    <row r="37" spans="1:8" ht="15.75">
      <c r="A37" s="3" t="s">
        <v>78</v>
      </c>
      <c r="B37" s="3" t="s">
        <v>79</v>
      </c>
      <c r="C37" s="19">
        <f t="shared" si="0"/>
        <v>48.227</v>
      </c>
      <c r="D37" s="17">
        <v>11.518821056654247</v>
      </c>
      <c r="E37" s="19">
        <f t="shared" si="1"/>
        <v>49.758</v>
      </c>
      <c r="F37" s="18">
        <v>11.884494124390944</v>
      </c>
      <c r="G37" s="21">
        <f t="shared" si="2"/>
        <v>0.3656730677366973</v>
      </c>
      <c r="H37" s="4"/>
    </row>
    <row r="38" spans="1:8" ht="15.75">
      <c r="A38" s="3" t="s">
        <v>80</v>
      </c>
      <c r="B38" s="3" t="s">
        <v>81</v>
      </c>
      <c r="C38" s="19">
        <f t="shared" si="0"/>
        <v>54.664</v>
      </c>
      <c r="D38" s="17">
        <v>13.05627209324544</v>
      </c>
      <c r="E38" s="19">
        <f t="shared" si="1"/>
        <v>54.664</v>
      </c>
      <c r="F38" s="18">
        <v>13.05627209324544</v>
      </c>
      <c r="G38" s="21">
        <f t="shared" si="2"/>
        <v>0</v>
      </c>
      <c r="H38" s="4"/>
    </row>
    <row r="39" spans="1:8" ht="15.75">
      <c r="A39" s="3" t="s">
        <v>82</v>
      </c>
      <c r="B39" s="3" t="s">
        <v>83</v>
      </c>
      <c r="C39" s="19">
        <f t="shared" si="0"/>
        <v>60.4</v>
      </c>
      <c r="D39" s="17">
        <v>14.426292156300756</v>
      </c>
      <c r="E39" s="19">
        <f t="shared" si="1"/>
        <v>63.613</v>
      </c>
      <c r="F39" s="18">
        <v>15.1937040221649</v>
      </c>
      <c r="G39" s="21">
        <f t="shared" si="2"/>
        <v>0.767411865864144</v>
      </c>
      <c r="H39" s="4"/>
    </row>
    <row r="40" spans="1:8" ht="15.75">
      <c r="A40" s="3" t="s">
        <v>84</v>
      </c>
      <c r="B40" s="3" t="s">
        <v>85</v>
      </c>
      <c r="C40" s="19">
        <f t="shared" si="0"/>
        <v>88.995</v>
      </c>
      <c r="D40" s="17">
        <v>21.256090570364</v>
      </c>
      <c r="E40" s="19">
        <f t="shared" si="1"/>
        <v>91.149</v>
      </c>
      <c r="F40" s="18">
        <v>21.770564631699628</v>
      </c>
      <c r="G40" s="21">
        <f t="shared" si="2"/>
        <v>0.5144740613356262</v>
      </c>
      <c r="H40" s="4"/>
    </row>
    <row r="41" spans="1:8" ht="15.75">
      <c r="A41" s="3" t="s">
        <v>86</v>
      </c>
      <c r="B41" s="3" t="s">
        <v>87</v>
      </c>
      <c r="C41" s="19">
        <f t="shared" si="0"/>
        <v>2.53</v>
      </c>
      <c r="D41" s="17">
        <v>0.6042801184675647</v>
      </c>
      <c r="E41" s="19">
        <f t="shared" si="1"/>
        <v>2.53</v>
      </c>
      <c r="F41" s="18">
        <v>0.6042801184675647</v>
      </c>
      <c r="G41" s="21">
        <f t="shared" si="2"/>
        <v>0</v>
      </c>
      <c r="H41" s="4"/>
    </row>
    <row r="42" spans="1:8" ht="15.75">
      <c r="A42" s="3" t="s">
        <v>88</v>
      </c>
      <c r="B42" s="3" t="s">
        <v>89</v>
      </c>
      <c r="C42" s="19">
        <f t="shared" si="0"/>
        <v>0</v>
      </c>
      <c r="D42" s="17">
        <v>0</v>
      </c>
      <c r="E42" s="19">
        <f t="shared" si="1"/>
        <v>0</v>
      </c>
      <c r="F42" s="18">
        <v>0</v>
      </c>
      <c r="G42" s="21">
        <f t="shared" si="2"/>
        <v>0</v>
      </c>
      <c r="H42" s="4">
        <v>0.567</v>
      </c>
    </row>
    <row r="43" spans="1:8" ht="15.75">
      <c r="A43" s="3" t="s">
        <v>90</v>
      </c>
      <c r="B43" s="3" t="s">
        <v>91</v>
      </c>
      <c r="C43" s="19">
        <f t="shared" si="0"/>
        <v>0</v>
      </c>
      <c r="D43" s="17">
        <v>0</v>
      </c>
      <c r="E43" s="19">
        <f t="shared" si="1"/>
        <v>0</v>
      </c>
      <c r="F43" s="18">
        <v>0</v>
      </c>
      <c r="G43" s="21">
        <f t="shared" si="2"/>
        <v>0</v>
      </c>
      <c r="H43" s="4">
        <v>0.5984999999999999</v>
      </c>
    </row>
    <row r="44" spans="1:8" ht="15.75">
      <c r="A44" s="3" t="s">
        <v>92</v>
      </c>
      <c r="B44" s="3" t="s">
        <v>93</v>
      </c>
      <c r="C44" s="19">
        <f t="shared" si="0"/>
        <v>0</v>
      </c>
      <c r="D44" s="17">
        <v>0</v>
      </c>
      <c r="E44" s="19">
        <f t="shared" si="1"/>
        <v>1.4486328</v>
      </c>
      <c r="F44" s="18">
        <v>0.346</v>
      </c>
      <c r="G44" s="21">
        <f t="shared" si="2"/>
        <v>0.346</v>
      </c>
      <c r="H44" s="4"/>
    </row>
    <row r="45" spans="1:8" ht="15.75">
      <c r="A45" s="3" t="s">
        <v>94</v>
      </c>
      <c r="B45" s="3" t="s">
        <v>95</v>
      </c>
      <c r="C45" s="19">
        <f t="shared" si="0"/>
        <v>30.52</v>
      </c>
      <c r="D45" s="17">
        <v>7.2895767650711765</v>
      </c>
      <c r="E45" s="19">
        <f t="shared" si="1"/>
        <v>30.527</v>
      </c>
      <c r="F45" s="18">
        <v>7.291248686347569</v>
      </c>
      <c r="G45" s="21">
        <f t="shared" si="2"/>
        <v>0.0016719212763929292</v>
      </c>
      <c r="H45" s="4"/>
    </row>
    <row r="46" spans="1:8" ht="15.75">
      <c r="A46" s="3" t="s">
        <v>96</v>
      </c>
      <c r="B46" s="3" t="s">
        <v>97</v>
      </c>
      <c r="C46" s="19">
        <f t="shared" si="0"/>
        <v>21.307</v>
      </c>
      <c r="D46" s="17">
        <v>5.089089519442056</v>
      </c>
      <c r="E46" s="19">
        <f t="shared" si="1"/>
        <v>21.307</v>
      </c>
      <c r="F46" s="18">
        <v>5.089089519442056</v>
      </c>
      <c r="G46" s="21">
        <f t="shared" si="2"/>
        <v>0</v>
      </c>
      <c r="H46" s="4"/>
    </row>
    <row r="47" spans="1:8" ht="15.75">
      <c r="A47" s="3" t="s">
        <v>98</v>
      </c>
      <c r="B47" s="3" t="s">
        <v>99</v>
      </c>
      <c r="C47" s="19">
        <f t="shared" si="0"/>
        <v>50.19</v>
      </c>
      <c r="D47" s="17">
        <v>11.987675551734021</v>
      </c>
      <c r="E47" s="19">
        <f t="shared" si="1"/>
        <v>50.349</v>
      </c>
      <c r="F47" s="18">
        <v>12.025652049297793</v>
      </c>
      <c r="G47" s="21">
        <f t="shared" si="2"/>
        <v>0.03797649756377197</v>
      </c>
      <c r="H47" s="4"/>
    </row>
    <row r="48" spans="1:8" ht="15.75">
      <c r="A48" s="3" t="s">
        <v>100</v>
      </c>
      <c r="B48" s="3" t="s">
        <v>101</v>
      </c>
      <c r="C48" s="19">
        <f t="shared" si="0"/>
        <v>21.511</v>
      </c>
      <c r="D48" s="17">
        <v>5.1378140823540654</v>
      </c>
      <c r="E48" s="19">
        <f t="shared" si="1"/>
        <v>22.261</v>
      </c>
      <c r="F48" s="18">
        <v>5.316948504824687</v>
      </c>
      <c r="G48" s="21">
        <f t="shared" si="2"/>
        <v>0.1791344224706215</v>
      </c>
      <c r="H48" s="4"/>
    </row>
    <row r="49" spans="1:8" ht="15.75">
      <c r="A49" s="3" t="s">
        <v>102</v>
      </c>
      <c r="B49" s="3" t="s">
        <v>103</v>
      </c>
      <c r="C49" s="19">
        <f t="shared" si="0"/>
        <v>0</v>
      </c>
      <c r="D49" s="17">
        <v>0</v>
      </c>
      <c r="E49" s="19">
        <f t="shared" si="1"/>
        <v>0</v>
      </c>
      <c r="F49" s="18">
        <v>0</v>
      </c>
      <c r="G49" s="21">
        <f t="shared" si="2"/>
        <v>0</v>
      </c>
      <c r="H49" s="4">
        <v>1.257</v>
      </c>
    </row>
    <row r="50" spans="1:8" ht="15.75">
      <c r="A50" s="3" t="s">
        <v>104</v>
      </c>
      <c r="B50" s="3" t="s">
        <v>105</v>
      </c>
      <c r="C50" s="19">
        <f t="shared" si="0"/>
        <v>0</v>
      </c>
      <c r="D50" s="17">
        <v>0</v>
      </c>
      <c r="E50" s="19">
        <f t="shared" si="1"/>
        <v>0</v>
      </c>
      <c r="F50" s="18">
        <v>0</v>
      </c>
      <c r="G50" s="21">
        <f t="shared" si="2"/>
        <v>0</v>
      </c>
      <c r="H50" s="4">
        <v>0.9015</v>
      </c>
    </row>
    <row r="51" spans="1:8" ht="15.75">
      <c r="A51" s="3" t="s">
        <v>106</v>
      </c>
      <c r="B51" s="3" t="s">
        <v>107</v>
      </c>
      <c r="C51" s="19">
        <f t="shared" si="0"/>
        <v>10.656</v>
      </c>
      <c r="D51" s="17">
        <v>2.545141874462597</v>
      </c>
      <c r="E51" s="19">
        <f t="shared" si="1"/>
        <v>10.656</v>
      </c>
      <c r="F51" s="18">
        <v>2.545141874462597</v>
      </c>
      <c r="G51" s="21">
        <f t="shared" si="2"/>
        <v>0</v>
      </c>
      <c r="H51" s="4"/>
    </row>
    <row r="52" spans="1:8" ht="15.75">
      <c r="A52" s="3" t="s">
        <v>108</v>
      </c>
      <c r="B52" s="3" t="s">
        <v>109</v>
      </c>
      <c r="C52" s="19">
        <f t="shared" si="0"/>
        <v>56.071</v>
      </c>
      <c r="D52" s="17">
        <v>13.392328269800325</v>
      </c>
      <c r="E52" s="19">
        <f t="shared" si="1"/>
        <v>56.071</v>
      </c>
      <c r="F52" s="18">
        <v>13.392328269800325</v>
      </c>
      <c r="G52" s="21">
        <f t="shared" si="2"/>
        <v>0</v>
      </c>
      <c r="H52" s="4"/>
    </row>
    <row r="53" spans="1:8" ht="15.75">
      <c r="A53" s="3" t="s">
        <v>110</v>
      </c>
      <c r="B53" s="3" t="s">
        <v>111</v>
      </c>
      <c r="C53" s="19">
        <f t="shared" si="0"/>
        <v>69.002</v>
      </c>
      <c r="D53" s="17">
        <v>16.480844559090475</v>
      </c>
      <c r="E53" s="19">
        <f t="shared" si="1"/>
        <v>72.71</v>
      </c>
      <c r="F53" s="18">
        <v>17.36648514378523</v>
      </c>
      <c r="G53" s="21">
        <f t="shared" si="2"/>
        <v>0.8856405846947553</v>
      </c>
      <c r="H53" s="4"/>
    </row>
    <row r="54" spans="1:8" ht="15.75">
      <c r="A54" s="3" t="s">
        <v>112</v>
      </c>
      <c r="B54" s="3" t="s">
        <v>113</v>
      </c>
      <c r="C54" s="19">
        <f t="shared" si="0"/>
        <v>26.533</v>
      </c>
      <c r="D54" s="17">
        <v>6.3372981752173505</v>
      </c>
      <c r="E54" s="19">
        <f t="shared" si="1"/>
        <v>26.533</v>
      </c>
      <c r="F54" s="18">
        <v>6.3372981752173505</v>
      </c>
      <c r="G54" s="21">
        <f t="shared" si="2"/>
        <v>0</v>
      </c>
      <c r="H54" s="4"/>
    </row>
    <row r="55" spans="1:8" ht="15.75">
      <c r="A55" s="3" t="s">
        <v>114</v>
      </c>
      <c r="B55" s="3" t="s">
        <v>115</v>
      </c>
      <c r="C55" s="19">
        <f t="shared" si="0"/>
        <v>63.487</v>
      </c>
      <c r="D55" s="17">
        <v>15.163609439189836</v>
      </c>
      <c r="E55" s="19">
        <f t="shared" si="1"/>
        <v>66.82</v>
      </c>
      <c r="F55" s="18">
        <v>15.959682812649278</v>
      </c>
      <c r="G55" s="21">
        <f t="shared" si="2"/>
        <v>0.7960733734594427</v>
      </c>
      <c r="H55" s="4"/>
    </row>
    <row r="56" spans="1:8" ht="15.75">
      <c r="A56" s="3" t="s">
        <v>116</v>
      </c>
      <c r="B56" s="3" t="s">
        <v>117</v>
      </c>
      <c r="C56" s="19">
        <f t="shared" si="0"/>
        <v>87.368</v>
      </c>
      <c r="D56" s="17">
        <v>20.867488296551066</v>
      </c>
      <c r="E56" s="19">
        <f t="shared" si="1"/>
        <v>92.698</v>
      </c>
      <c r="F56" s="18">
        <v>22.140536925575617</v>
      </c>
      <c r="G56" s="21">
        <f t="shared" si="2"/>
        <v>1.2730486290245508</v>
      </c>
      <c r="H56" s="4"/>
    </row>
    <row r="57" spans="1:8" ht="15.75">
      <c r="A57" s="3" t="s">
        <v>118</v>
      </c>
      <c r="B57" s="3" t="s">
        <v>119</v>
      </c>
      <c r="C57" s="19">
        <f t="shared" si="0"/>
        <v>45.674</v>
      </c>
      <c r="D57" s="17">
        <v>10.90904748256425</v>
      </c>
      <c r="E57" s="19">
        <f t="shared" si="1"/>
        <v>45.674</v>
      </c>
      <c r="F57" s="18">
        <v>10.90904748256425</v>
      </c>
      <c r="G57" s="21">
        <f t="shared" si="2"/>
        <v>0</v>
      </c>
      <c r="H57" s="4"/>
    </row>
    <row r="58" spans="1:8" ht="15.75">
      <c r="A58" s="3" t="s">
        <v>120</v>
      </c>
      <c r="B58" s="3" t="s">
        <v>121</v>
      </c>
      <c r="C58" s="19">
        <f t="shared" si="0"/>
        <v>68.47</v>
      </c>
      <c r="D58" s="17">
        <v>16.353778542084648</v>
      </c>
      <c r="E58" s="19">
        <f t="shared" si="1"/>
        <v>68.47</v>
      </c>
      <c r="F58" s="18">
        <v>16.353778542084648</v>
      </c>
      <c r="G58" s="21">
        <f t="shared" si="2"/>
        <v>0</v>
      </c>
      <c r="H58" s="4"/>
    </row>
    <row r="59" spans="1:8" ht="15.75">
      <c r="A59" s="3" t="s">
        <v>122</v>
      </c>
      <c r="B59" s="3" t="s">
        <v>123</v>
      </c>
      <c r="C59" s="19">
        <f t="shared" si="0"/>
        <v>0</v>
      </c>
      <c r="D59" s="17">
        <v>0</v>
      </c>
      <c r="E59" s="19">
        <f t="shared" si="1"/>
        <v>0</v>
      </c>
      <c r="F59" s="18">
        <v>0</v>
      </c>
      <c r="G59" s="21">
        <f t="shared" si="2"/>
        <v>0</v>
      </c>
      <c r="H59" s="4">
        <v>0.8985</v>
      </c>
    </row>
    <row r="60" spans="1:8" ht="15.75">
      <c r="A60" s="3" t="s">
        <v>124</v>
      </c>
      <c r="B60" s="3" t="s">
        <v>125</v>
      </c>
      <c r="C60" s="19">
        <f t="shared" si="0"/>
        <v>34.555</v>
      </c>
      <c r="D60" s="17">
        <v>8.253319957963122</v>
      </c>
      <c r="E60" s="19">
        <f t="shared" si="1"/>
        <v>36.768</v>
      </c>
      <c r="F60" s="18">
        <v>8.781885927199772</v>
      </c>
      <c r="G60" s="21">
        <f t="shared" si="2"/>
        <v>0.5285659692366504</v>
      </c>
      <c r="H60" s="4"/>
    </row>
    <row r="61" spans="1:8" ht="15.75">
      <c r="A61" s="3" t="s">
        <v>126</v>
      </c>
      <c r="B61" s="3" t="s">
        <v>127</v>
      </c>
      <c r="C61" s="19">
        <f t="shared" si="0"/>
        <v>51.545</v>
      </c>
      <c r="D61" s="17">
        <v>12.311311741664278</v>
      </c>
      <c r="E61" s="19">
        <f t="shared" si="1"/>
        <v>51.545</v>
      </c>
      <c r="F61" s="18">
        <v>12.311311741664278</v>
      </c>
      <c r="G61" s="21">
        <f t="shared" si="2"/>
        <v>0</v>
      </c>
      <c r="H61" s="4"/>
    </row>
    <row r="62" spans="1:8" ht="15.75">
      <c r="A62" s="3" t="s">
        <v>128</v>
      </c>
      <c r="B62" s="3" t="s">
        <v>129</v>
      </c>
      <c r="C62" s="19">
        <f t="shared" si="0"/>
        <v>44.317</v>
      </c>
      <c r="D62" s="17">
        <v>10.584933600840738</v>
      </c>
      <c r="E62" s="19">
        <f t="shared" si="1"/>
        <v>44.317</v>
      </c>
      <c r="F62" s="18">
        <v>10.584933600840738</v>
      </c>
      <c r="G62" s="21">
        <f t="shared" si="2"/>
        <v>0</v>
      </c>
      <c r="H62" s="4"/>
    </row>
    <row r="63" spans="1:8" ht="15.75">
      <c r="A63" s="3" t="s">
        <v>130</v>
      </c>
      <c r="B63" s="3" t="s">
        <v>131</v>
      </c>
      <c r="C63" s="19">
        <f t="shared" si="0"/>
        <v>29.745</v>
      </c>
      <c r="D63" s="17">
        <v>7.104471195184868</v>
      </c>
      <c r="E63" s="19">
        <f t="shared" si="1"/>
        <v>29.842</v>
      </c>
      <c r="F63" s="18">
        <v>7.127639247157734</v>
      </c>
      <c r="G63" s="21">
        <f t="shared" si="2"/>
        <v>0.02316805197286609</v>
      </c>
      <c r="H63" s="4"/>
    </row>
    <row r="64" spans="1:8" ht="15.75">
      <c r="A64" s="3" t="s">
        <v>132</v>
      </c>
      <c r="B64" s="3" t="s">
        <v>133</v>
      </c>
      <c r="C64" s="19">
        <f t="shared" si="0"/>
        <v>60.536</v>
      </c>
      <c r="D64" s="17">
        <v>14.458775198242096</v>
      </c>
      <c r="E64" s="19">
        <f t="shared" si="1"/>
        <v>63.014</v>
      </c>
      <c r="F64" s="18">
        <v>15.050635330085031</v>
      </c>
      <c r="G64" s="21">
        <f t="shared" si="2"/>
        <v>0.5918601318429353</v>
      </c>
      <c r="H64" s="4"/>
    </row>
    <row r="65" spans="1:8" ht="15.75">
      <c r="A65" s="3" t="s">
        <v>134</v>
      </c>
      <c r="B65" s="3" t="s">
        <v>135</v>
      </c>
      <c r="C65" s="19">
        <f t="shared" si="0"/>
        <v>80.129</v>
      </c>
      <c r="D65" s="17">
        <v>19.138482850864623</v>
      </c>
      <c r="E65" s="19">
        <f t="shared" si="1"/>
        <v>80.669</v>
      </c>
      <c r="F65" s="18">
        <v>19.26745963504347</v>
      </c>
      <c r="G65" s="21">
        <f t="shared" si="2"/>
        <v>0.12897678417884606</v>
      </c>
      <c r="H65" s="4"/>
    </row>
    <row r="66" spans="1:8" ht="15.75">
      <c r="A66" s="3" t="s">
        <v>136</v>
      </c>
      <c r="B66" s="3" t="s">
        <v>137</v>
      </c>
      <c r="C66" s="19">
        <f t="shared" si="0"/>
        <v>34.947</v>
      </c>
      <c r="D66" s="17">
        <v>8.3469475494411</v>
      </c>
      <c r="E66" s="19">
        <f t="shared" si="1"/>
        <v>36.184</v>
      </c>
      <c r="F66" s="18">
        <v>8.642399923569313</v>
      </c>
      <c r="G66" s="21">
        <f t="shared" si="2"/>
        <v>0.295452374128212</v>
      </c>
      <c r="H66" s="4"/>
    </row>
    <row r="67" spans="1:8" ht="15.75">
      <c r="A67" s="3" t="s">
        <v>138</v>
      </c>
      <c r="B67" s="3" t="s">
        <v>139</v>
      </c>
      <c r="C67" s="19">
        <f t="shared" si="0"/>
        <v>60.261</v>
      </c>
      <c r="D67" s="17">
        <v>14.393092576669535</v>
      </c>
      <c r="E67" s="19">
        <f t="shared" si="1"/>
        <v>60.261</v>
      </c>
      <c r="F67" s="18">
        <v>14.393092576669535</v>
      </c>
      <c r="G67" s="21">
        <f t="shared" si="2"/>
        <v>0</v>
      </c>
      <c r="H67" s="4"/>
    </row>
    <row r="68" spans="1:8" ht="15.75">
      <c r="A68" s="3" t="s">
        <v>140</v>
      </c>
      <c r="B68" s="3" t="s">
        <v>141</v>
      </c>
      <c r="C68" s="19">
        <f t="shared" si="0"/>
        <v>48.84</v>
      </c>
      <c r="D68" s="17">
        <v>11.665233591286903</v>
      </c>
      <c r="E68" s="19">
        <f t="shared" si="1"/>
        <v>50.504</v>
      </c>
      <c r="F68" s="18">
        <v>12.062673163275054</v>
      </c>
      <c r="G68" s="21">
        <f t="shared" si="2"/>
        <v>0.3974395719881514</v>
      </c>
      <c r="H68" s="4"/>
    </row>
    <row r="69" spans="1:8" ht="15.75">
      <c r="A69" s="3" t="s">
        <v>142</v>
      </c>
      <c r="B69" s="3" t="s">
        <v>143</v>
      </c>
      <c r="C69" s="19">
        <f t="shared" si="0"/>
        <v>75.017</v>
      </c>
      <c r="D69" s="17">
        <v>17.917502627304863</v>
      </c>
      <c r="E69" s="19">
        <f t="shared" si="1"/>
        <v>79.06</v>
      </c>
      <c r="F69" s="18">
        <v>18.88315658736983</v>
      </c>
      <c r="G69" s="21">
        <f t="shared" si="2"/>
        <v>0.9656539600649658</v>
      </c>
      <c r="H69" s="4"/>
    </row>
    <row r="70" spans="1:8" ht="15.75">
      <c r="A70" s="3" t="s">
        <v>144</v>
      </c>
      <c r="B70" s="3" t="s">
        <v>145</v>
      </c>
      <c r="C70" s="19">
        <f t="shared" si="0"/>
        <v>44.908</v>
      </c>
      <c r="D70" s="17">
        <v>10.726091525747588</v>
      </c>
      <c r="E70" s="19">
        <f t="shared" si="1"/>
        <v>47.861</v>
      </c>
      <c r="F70" s="18">
        <v>11.431403458488584</v>
      </c>
      <c r="G70" s="21">
        <f t="shared" si="2"/>
        <v>0.7053119327409956</v>
      </c>
      <c r="H70" s="4"/>
    </row>
    <row r="71" spans="1:8" ht="15.75">
      <c r="A71" s="3" t="s">
        <v>146</v>
      </c>
      <c r="B71" s="3" t="s">
        <v>147</v>
      </c>
      <c r="C71" s="19">
        <f aca="true" t="shared" si="3" ref="C71:C134">D71*4.1868</f>
        <v>0</v>
      </c>
      <c r="D71" s="17">
        <v>0</v>
      </c>
      <c r="E71" s="19">
        <f aca="true" t="shared" si="4" ref="E71:E134">F71*4.1868</f>
        <v>3.077298</v>
      </c>
      <c r="F71" s="18">
        <v>0.735</v>
      </c>
      <c r="G71" s="21">
        <f aca="true" t="shared" si="5" ref="G71:G134">F71-D71</f>
        <v>0.735</v>
      </c>
      <c r="H71" s="4"/>
    </row>
    <row r="72" spans="1:8" ht="15.75">
      <c r="A72" s="3" t="s">
        <v>148</v>
      </c>
      <c r="B72" s="3" t="s">
        <v>149</v>
      </c>
      <c r="C72" s="19">
        <f t="shared" si="3"/>
        <v>44.565</v>
      </c>
      <c r="D72" s="17">
        <v>10.644167383204357</v>
      </c>
      <c r="E72" s="19">
        <f t="shared" si="4"/>
        <v>45.38900000000001</v>
      </c>
      <c r="F72" s="18">
        <v>10.840976402025415</v>
      </c>
      <c r="G72" s="21">
        <f t="shared" si="5"/>
        <v>0.1968090188210585</v>
      </c>
      <c r="H72" s="4"/>
    </row>
    <row r="73" spans="1:8" ht="15.75">
      <c r="A73" s="3" t="s">
        <v>150</v>
      </c>
      <c r="B73" s="3" t="s">
        <v>151</v>
      </c>
      <c r="C73" s="19">
        <f t="shared" si="3"/>
        <v>0</v>
      </c>
      <c r="D73" s="17">
        <v>0</v>
      </c>
      <c r="E73" s="19">
        <f t="shared" si="4"/>
        <v>0</v>
      </c>
      <c r="F73" s="18">
        <v>0</v>
      </c>
      <c r="G73" s="21">
        <f t="shared" si="5"/>
        <v>0</v>
      </c>
      <c r="H73" s="4">
        <v>0.597</v>
      </c>
    </row>
    <row r="74" spans="1:8" ht="15.75">
      <c r="A74" s="3" t="s">
        <v>152</v>
      </c>
      <c r="B74" s="3" t="s">
        <v>153</v>
      </c>
      <c r="C74" s="19">
        <f t="shared" si="3"/>
        <v>0</v>
      </c>
      <c r="D74" s="17">
        <v>0</v>
      </c>
      <c r="E74" s="19">
        <f t="shared" si="4"/>
        <v>0</v>
      </c>
      <c r="F74" s="18">
        <v>0</v>
      </c>
      <c r="G74" s="21">
        <f t="shared" si="5"/>
        <v>0</v>
      </c>
      <c r="H74" s="4">
        <v>0.972</v>
      </c>
    </row>
    <row r="75" spans="1:8" ht="15.75">
      <c r="A75" s="3" t="s">
        <v>154</v>
      </c>
      <c r="B75" s="3" t="s">
        <v>155</v>
      </c>
      <c r="C75" s="19">
        <f t="shared" si="3"/>
        <v>0</v>
      </c>
      <c r="D75" s="17">
        <v>0</v>
      </c>
      <c r="E75" s="19">
        <f t="shared" si="4"/>
        <v>0</v>
      </c>
      <c r="F75" s="18">
        <v>0</v>
      </c>
      <c r="G75" s="21">
        <f t="shared" si="5"/>
        <v>0</v>
      </c>
      <c r="H75" s="4">
        <v>0.5445</v>
      </c>
    </row>
    <row r="76" spans="1:8" ht="15.75">
      <c r="A76" s="3" t="s">
        <v>156</v>
      </c>
      <c r="B76" s="3" t="s">
        <v>157</v>
      </c>
      <c r="C76" s="19">
        <f t="shared" si="3"/>
        <v>74.787</v>
      </c>
      <c r="D76" s="17">
        <v>17.862568071080542</v>
      </c>
      <c r="E76" s="19">
        <f t="shared" si="4"/>
        <v>74.787</v>
      </c>
      <c r="F76" s="18">
        <v>17.862568071080542</v>
      </c>
      <c r="G76" s="21">
        <f t="shared" si="5"/>
        <v>0</v>
      </c>
      <c r="H76" s="4"/>
    </row>
    <row r="77" spans="1:8" ht="15.75">
      <c r="A77" s="3" t="s">
        <v>158</v>
      </c>
      <c r="B77" s="3" t="s">
        <v>159</v>
      </c>
      <c r="C77" s="19">
        <f t="shared" si="3"/>
        <v>101.699</v>
      </c>
      <c r="D77" s="17">
        <v>24.29038884111971</v>
      </c>
      <c r="E77" s="19">
        <f t="shared" si="4"/>
        <v>103.573</v>
      </c>
      <c r="F77" s="18">
        <v>24.737986051399638</v>
      </c>
      <c r="G77" s="21">
        <f t="shared" si="5"/>
        <v>0.4475972102799268</v>
      </c>
      <c r="H77" s="4"/>
    </row>
    <row r="78" spans="1:8" ht="15.75">
      <c r="A78" s="3" t="s">
        <v>160</v>
      </c>
      <c r="B78" s="3" t="s">
        <v>161</v>
      </c>
      <c r="C78" s="19">
        <f t="shared" si="3"/>
        <v>31.88</v>
      </c>
      <c r="D78" s="17">
        <v>7.614407184484571</v>
      </c>
      <c r="E78" s="19">
        <f t="shared" si="4"/>
        <v>32.631</v>
      </c>
      <c r="F78" s="18">
        <v>7.79378045285182</v>
      </c>
      <c r="G78" s="21">
        <f t="shared" si="5"/>
        <v>0.17937326836724932</v>
      </c>
      <c r="H78" s="4"/>
    </row>
    <row r="79" spans="1:8" ht="15.75">
      <c r="A79" s="3" t="s">
        <v>162</v>
      </c>
      <c r="B79" s="3" t="s">
        <v>163</v>
      </c>
      <c r="C79" s="19">
        <f t="shared" si="3"/>
        <v>22.372</v>
      </c>
      <c r="D79" s="17">
        <v>5.343460399350339</v>
      </c>
      <c r="E79" s="19">
        <f t="shared" si="4"/>
        <v>23.162</v>
      </c>
      <c r="F79" s="18">
        <v>5.532148657686061</v>
      </c>
      <c r="G79" s="21">
        <f t="shared" si="5"/>
        <v>0.18868825833572167</v>
      </c>
      <c r="H79" s="4"/>
    </row>
    <row r="80" spans="1:8" ht="15.75">
      <c r="A80" s="3" t="s">
        <v>164</v>
      </c>
      <c r="B80" s="3" t="s">
        <v>165</v>
      </c>
      <c r="C80" s="19">
        <f t="shared" si="3"/>
        <v>59.591</v>
      </c>
      <c r="D80" s="17">
        <v>14.233065825929112</v>
      </c>
      <c r="E80" s="19">
        <f t="shared" si="4"/>
        <v>63.451</v>
      </c>
      <c r="F80" s="18">
        <v>15.155010986911245</v>
      </c>
      <c r="G80" s="21">
        <f t="shared" si="5"/>
        <v>0.9219451609821334</v>
      </c>
      <c r="H80" s="4"/>
    </row>
    <row r="81" spans="1:8" ht="15.75">
      <c r="A81" s="3" t="s">
        <v>166</v>
      </c>
      <c r="B81" s="3" t="s">
        <v>167</v>
      </c>
      <c r="C81" s="19">
        <f t="shared" si="3"/>
        <v>5.994</v>
      </c>
      <c r="D81" s="17">
        <v>1.4316423043852107</v>
      </c>
      <c r="E81" s="19">
        <f t="shared" si="4"/>
        <v>5.994</v>
      </c>
      <c r="F81" s="18">
        <v>1.4316423043852107</v>
      </c>
      <c r="G81" s="21">
        <f t="shared" si="5"/>
        <v>0</v>
      </c>
      <c r="H81" s="4"/>
    </row>
    <row r="82" spans="1:8" ht="15.75">
      <c r="A82" s="3" t="s">
        <v>168</v>
      </c>
      <c r="B82" s="3" t="s">
        <v>169</v>
      </c>
      <c r="C82" s="19">
        <f t="shared" si="3"/>
        <v>60.693</v>
      </c>
      <c r="D82" s="17">
        <v>14.49627400401261</v>
      </c>
      <c r="E82" s="19">
        <f t="shared" si="4"/>
        <v>62.582</v>
      </c>
      <c r="F82" s="18">
        <v>14.947453902741952</v>
      </c>
      <c r="G82" s="21">
        <f t="shared" si="5"/>
        <v>0.4511798987293414</v>
      </c>
      <c r="H82" s="4"/>
    </row>
    <row r="83" spans="1:8" ht="15.75">
      <c r="A83" s="3" t="s">
        <v>170</v>
      </c>
      <c r="B83" s="3" t="s">
        <v>171</v>
      </c>
      <c r="C83" s="19">
        <f t="shared" si="3"/>
        <v>75.692</v>
      </c>
      <c r="D83" s="17">
        <v>18.07872360752842</v>
      </c>
      <c r="E83" s="19">
        <f t="shared" si="4"/>
        <v>78.555</v>
      </c>
      <c r="F83" s="18">
        <v>18.762539409572945</v>
      </c>
      <c r="G83" s="21">
        <f t="shared" si="5"/>
        <v>0.6838158020445242</v>
      </c>
      <c r="H83" s="4"/>
    </row>
    <row r="84" spans="1:8" ht="15.75">
      <c r="A84" s="3" t="s">
        <v>172</v>
      </c>
      <c r="B84" s="3" t="s">
        <v>173</v>
      </c>
      <c r="C84" s="19">
        <f t="shared" si="3"/>
        <v>0.747</v>
      </c>
      <c r="D84" s="17">
        <v>0.17841788478073947</v>
      </c>
      <c r="E84" s="19">
        <f t="shared" si="4"/>
        <v>0.752</v>
      </c>
      <c r="F84" s="18">
        <v>0.17961211426387697</v>
      </c>
      <c r="G84" s="21">
        <f t="shared" si="5"/>
        <v>0.0011942294831374933</v>
      </c>
      <c r="H84" s="4"/>
    </row>
    <row r="85" spans="1:8" ht="15.75">
      <c r="A85" s="3" t="s">
        <v>174</v>
      </c>
      <c r="B85" s="3" t="s">
        <v>175</v>
      </c>
      <c r="C85" s="19">
        <f t="shared" si="3"/>
        <v>112.221</v>
      </c>
      <c r="D85" s="17">
        <v>26.803525365434222</v>
      </c>
      <c r="E85" s="19">
        <f t="shared" si="4"/>
        <v>113.281</v>
      </c>
      <c r="F85" s="18">
        <v>27.05670201585937</v>
      </c>
      <c r="G85" s="21">
        <f t="shared" si="5"/>
        <v>0.2531766504251465</v>
      </c>
      <c r="H85" s="4"/>
    </row>
    <row r="86" spans="1:8" ht="15.75">
      <c r="A86" s="3" t="s">
        <v>176</v>
      </c>
      <c r="B86" s="3" t="s">
        <v>177</v>
      </c>
      <c r="C86" s="19">
        <f t="shared" si="3"/>
        <v>0</v>
      </c>
      <c r="D86" s="17">
        <v>0</v>
      </c>
      <c r="E86" s="19">
        <f t="shared" si="4"/>
        <v>0</v>
      </c>
      <c r="F86" s="18">
        <v>0</v>
      </c>
      <c r="G86" s="21">
        <f t="shared" si="5"/>
        <v>0</v>
      </c>
      <c r="H86" s="4">
        <v>0.8999999999999999</v>
      </c>
    </row>
    <row r="87" spans="1:8" ht="15.75">
      <c r="A87" s="3" t="s">
        <v>178</v>
      </c>
      <c r="B87" s="3" t="s">
        <v>179</v>
      </c>
      <c r="C87" s="19">
        <f t="shared" si="3"/>
        <v>44.699</v>
      </c>
      <c r="D87" s="17">
        <v>10.676172733352441</v>
      </c>
      <c r="E87" s="19">
        <f t="shared" si="4"/>
        <v>46.126</v>
      </c>
      <c r="F87" s="18">
        <v>11.017005827839878</v>
      </c>
      <c r="G87" s="21">
        <f t="shared" si="5"/>
        <v>0.3408330944874365</v>
      </c>
      <c r="H87" s="4"/>
    </row>
    <row r="88" spans="1:8" ht="15.75">
      <c r="A88" s="3" t="s">
        <v>180</v>
      </c>
      <c r="B88" s="3" t="s">
        <v>181</v>
      </c>
      <c r="C88" s="19">
        <f t="shared" si="3"/>
        <v>0</v>
      </c>
      <c r="D88" s="17">
        <v>0</v>
      </c>
      <c r="E88" s="19">
        <f t="shared" si="4"/>
        <v>0</v>
      </c>
      <c r="F88" s="18">
        <v>0</v>
      </c>
      <c r="G88" s="21">
        <f t="shared" si="5"/>
        <v>0</v>
      </c>
      <c r="H88" s="4">
        <v>0.594</v>
      </c>
    </row>
    <row r="89" spans="1:8" ht="15.75">
      <c r="A89" s="3" t="s">
        <v>182</v>
      </c>
      <c r="B89" s="3" t="s">
        <v>183</v>
      </c>
      <c r="C89" s="19">
        <f t="shared" si="3"/>
        <v>54.627</v>
      </c>
      <c r="D89" s="17">
        <v>13.047434795070222</v>
      </c>
      <c r="E89" s="19">
        <f t="shared" si="4"/>
        <v>54.974</v>
      </c>
      <c r="F89" s="18">
        <v>13.130314321199961</v>
      </c>
      <c r="G89" s="21">
        <f t="shared" si="5"/>
        <v>0.08287952612973903</v>
      </c>
      <c r="H89" s="4"/>
    </row>
    <row r="90" spans="1:8" ht="15.75">
      <c r="A90" s="3" t="s">
        <v>184</v>
      </c>
      <c r="B90" s="3" t="s">
        <v>185</v>
      </c>
      <c r="C90" s="19">
        <f t="shared" si="3"/>
        <v>64.384</v>
      </c>
      <c r="D90" s="17">
        <v>15.377854208464699</v>
      </c>
      <c r="E90" s="19">
        <f t="shared" si="4"/>
        <v>64.384</v>
      </c>
      <c r="F90" s="18">
        <v>15.377854208464699</v>
      </c>
      <c r="G90" s="21">
        <f t="shared" si="5"/>
        <v>0</v>
      </c>
      <c r="H90" s="4"/>
    </row>
    <row r="91" spans="1:8" ht="15.75">
      <c r="A91" s="3" t="s">
        <v>186</v>
      </c>
      <c r="B91" s="3" t="s">
        <v>187</v>
      </c>
      <c r="C91" s="19">
        <f t="shared" si="3"/>
        <v>59.561</v>
      </c>
      <c r="D91" s="17">
        <v>14.225900449030286</v>
      </c>
      <c r="E91" s="19">
        <f t="shared" si="4"/>
        <v>59.561</v>
      </c>
      <c r="F91" s="18">
        <v>14.225900449030286</v>
      </c>
      <c r="G91" s="21">
        <f t="shared" si="5"/>
        <v>0</v>
      </c>
      <c r="H91" s="4"/>
    </row>
    <row r="92" spans="1:8" ht="15.75">
      <c r="A92" s="3" t="s">
        <v>188</v>
      </c>
      <c r="B92" s="3" t="s">
        <v>189</v>
      </c>
      <c r="C92" s="19">
        <f t="shared" si="3"/>
        <v>42.816</v>
      </c>
      <c r="D92" s="17">
        <v>10.226425910002867</v>
      </c>
      <c r="E92" s="19">
        <f t="shared" si="4"/>
        <v>42.822</v>
      </c>
      <c r="F92" s="18">
        <v>10.227858985382632</v>
      </c>
      <c r="G92" s="21">
        <f t="shared" si="5"/>
        <v>0.0014330753797651141</v>
      </c>
      <c r="H92" s="4"/>
    </row>
    <row r="93" spans="1:8" ht="15.75">
      <c r="A93" s="3" t="s">
        <v>190</v>
      </c>
      <c r="B93" s="3" t="s">
        <v>191</v>
      </c>
      <c r="C93" s="19">
        <f t="shared" si="3"/>
        <v>31.169</v>
      </c>
      <c r="D93" s="17">
        <v>7.4445877519824215</v>
      </c>
      <c r="E93" s="19">
        <f t="shared" si="4"/>
        <v>33.461</v>
      </c>
      <c r="F93" s="18">
        <v>7.992022547052642</v>
      </c>
      <c r="G93" s="21">
        <f t="shared" si="5"/>
        <v>0.5474347950702203</v>
      </c>
      <c r="H93" s="4"/>
    </row>
    <row r="94" spans="1:8" ht="15.75">
      <c r="A94" s="3" t="s">
        <v>192</v>
      </c>
      <c r="B94" s="3" t="s">
        <v>193</v>
      </c>
      <c r="C94" s="19">
        <f t="shared" si="3"/>
        <v>39.196</v>
      </c>
      <c r="D94" s="17">
        <v>9.36180376421133</v>
      </c>
      <c r="E94" s="19">
        <f t="shared" si="4"/>
        <v>39.921</v>
      </c>
      <c r="F94" s="18">
        <v>9.534967039266265</v>
      </c>
      <c r="G94" s="21">
        <f t="shared" si="5"/>
        <v>0.17316327505493412</v>
      </c>
      <c r="H94" s="4"/>
    </row>
    <row r="95" spans="1:8" ht="15.75">
      <c r="A95" s="3" t="s">
        <v>194</v>
      </c>
      <c r="B95" s="3" t="s">
        <v>195</v>
      </c>
      <c r="C95" s="19">
        <f t="shared" si="3"/>
        <v>0</v>
      </c>
      <c r="D95" s="17">
        <v>0</v>
      </c>
      <c r="E95" s="19">
        <f t="shared" si="4"/>
        <v>0.5777784</v>
      </c>
      <c r="F95" s="18">
        <v>0.138</v>
      </c>
      <c r="G95" s="21">
        <f t="shared" si="5"/>
        <v>0.138</v>
      </c>
      <c r="H95" s="4"/>
    </row>
    <row r="96" spans="1:8" ht="15.75">
      <c r="A96" s="3" t="s">
        <v>196</v>
      </c>
      <c r="B96" s="3" t="s">
        <v>197</v>
      </c>
      <c r="C96" s="19">
        <f t="shared" si="3"/>
        <v>48.073</v>
      </c>
      <c r="D96" s="17">
        <v>11.482038788573613</v>
      </c>
      <c r="E96" s="19">
        <f t="shared" si="4"/>
        <v>50.349</v>
      </c>
      <c r="F96" s="18">
        <v>12.025652049297793</v>
      </c>
      <c r="G96" s="21">
        <f t="shared" si="5"/>
        <v>0.5436132607241806</v>
      </c>
      <c r="H96" s="4"/>
    </row>
    <row r="97" spans="1:8" ht="15.75">
      <c r="A97" s="3" t="s">
        <v>198</v>
      </c>
      <c r="B97" s="3" t="s">
        <v>199</v>
      </c>
      <c r="C97" s="19">
        <f t="shared" si="3"/>
        <v>63.036</v>
      </c>
      <c r="D97" s="17">
        <v>15.055889939810834</v>
      </c>
      <c r="E97" s="19">
        <f t="shared" si="4"/>
        <v>66.701</v>
      </c>
      <c r="F97" s="18">
        <v>15.931260150950605</v>
      </c>
      <c r="G97" s="21">
        <f t="shared" si="5"/>
        <v>0.8753702111397708</v>
      </c>
      <c r="H97" s="4"/>
    </row>
    <row r="98" spans="1:8" ht="15.75">
      <c r="A98" s="3" t="s">
        <v>200</v>
      </c>
      <c r="B98" s="3" t="s">
        <v>201</v>
      </c>
      <c r="C98" s="19">
        <f t="shared" si="3"/>
        <v>46.515</v>
      </c>
      <c r="D98" s="17">
        <v>11.109916881627974</v>
      </c>
      <c r="E98" s="19">
        <f t="shared" si="4"/>
        <v>49.842</v>
      </c>
      <c r="F98" s="18">
        <v>11.904557179707652</v>
      </c>
      <c r="G98" s="21">
        <f t="shared" si="5"/>
        <v>0.7946402980796776</v>
      </c>
      <c r="H98" s="4"/>
    </row>
    <row r="99" spans="1:8" ht="15.75">
      <c r="A99" s="3" t="s">
        <v>202</v>
      </c>
      <c r="B99" s="3" t="s">
        <v>203</v>
      </c>
      <c r="C99" s="19">
        <f t="shared" si="3"/>
        <v>0</v>
      </c>
      <c r="D99" s="17">
        <v>0</v>
      </c>
      <c r="E99" s="19">
        <f t="shared" si="4"/>
        <v>0</v>
      </c>
      <c r="F99" s="18">
        <v>0</v>
      </c>
      <c r="G99" s="21">
        <f t="shared" si="5"/>
        <v>0</v>
      </c>
      <c r="H99" s="4">
        <v>0.594</v>
      </c>
    </row>
    <row r="100" spans="1:8" ht="15.75">
      <c r="A100" s="3" t="s">
        <v>204</v>
      </c>
      <c r="B100" s="3" t="s">
        <v>205</v>
      </c>
      <c r="C100" s="19">
        <f t="shared" si="3"/>
        <v>41.861</v>
      </c>
      <c r="D100" s="17">
        <v>9.998328078723608</v>
      </c>
      <c r="E100" s="19">
        <f t="shared" si="4"/>
        <v>41.861</v>
      </c>
      <c r="F100" s="18">
        <v>9.998328078723608</v>
      </c>
      <c r="G100" s="21">
        <f t="shared" si="5"/>
        <v>0</v>
      </c>
      <c r="H100" s="4"/>
    </row>
    <row r="101" spans="1:8" ht="15.75">
      <c r="A101" s="3" t="s">
        <v>206</v>
      </c>
      <c r="B101" s="3" t="s">
        <v>207</v>
      </c>
      <c r="C101" s="19">
        <f t="shared" si="3"/>
        <v>0</v>
      </c>
      <c r="D101" s="17">
        <v>0</v>
      </c>
      <c r="E101" s="19">
        <f t="shared" si="4"/>
        <v>0</v>
      </c>
      <c r="F101" s="18">
        <v>0</v>
      </c>
      <c r="G101" s="21">
        <f t="shared" si="5"/>
        <v>0</v>
      </c>
      <c r="H101" s="4">
        <v>0.9764999999999999</v>
      </c>
    </row>
    <row r="102" spans="1:8" ht="15.75">
      <c r="A102" s="3" t="s">
        <v>208</v>
      </c>
      <c r="B102" s="3" t="s">
        <v>209</v>
      </c>
      <c r="C102" s="19">
        <f t="shared" si="3"/>
        <v>50.541</v>
      </c>
      <c r="D102" s="17">
        <v>12.071510461450272</v>
      </c>
      <c r="E102" s="19">
        <f t="shared" si="4"/>
        <v>53.476</v>
      </c>
      <c r="F102" s="18">
        <v>12.772523168051974</v>
      </c>
      <c r="G102" s="21">
        <f t="shared" si="5"/>
        <v>0.701012706601702</v>
      </c>
      <c r="H102" s="4"/>
    </row>
    <row r="103" spans="1:8" ht="15.75">
      <c r="A103" s="3" t="s">
        <v>210</v>
      </c>
      <c r="B103" s="3" t="s">
        <v>211</v>
      </c>
      <c r="C103" s="19">
        <f t="shared" si="3"/>
        <v>131.768</v>
      </c>
      <c r="D103" s="17">
        <v>31.472246106811888</v>
      </c>
      <c r="E103" s="19">
        <f t="shared" si="4"/>
        <v>138.687</v>
      </c>
      <c r="F103" s="18">
        <v>33.12482086557753</v>
      </c>
      <c r="G103" s="21">
        <f t="shared" si="5"/>
        <v>1.6525747587656454</v>
      </c>
      <c r="H103" s="4"/>
    </row>
    <row r="104" spans="1:8" ht="15.75">
      <c r="A104" s="3" t="s">
        <v>212</v>
      </c>
      <c r="B104" s="3" t="s">
        <v>213</v>
      </c>
      <c r="C104" s="19">
        <f t="shared" si="3"/>
        <v>0</v>
      </c>
      <c r="D104" s="17">
        <v>0</v>
      </c>
      <c r="E104" s="19">
        <f t="shared" si="4"/>
        <v>0</v>
      </c>
      <c r="F104" s="18">
        <v>0</v>
      </c>
      <c r="G104" s="21">
        <f t="shared" si="5"/>
        <v>0</v>
      </c>
      <c r="H104" s="4">
        <v>0.8985</v>
      </c>
    </row>
    <row r="105" spans="1:8" ht="15.75">
      <c r="A105" s="3" t="s">
        <v>214</v>
      </c>
      <c r="B105" s="3" t="s">
        <v>215</v>
      </c>
      <c r="C105" s="19">
        <f t="shared" si="3"/>
        <v>0</v>
      </c>
      <c r="D105" s="17">
        <v>0</v>
      </c>
      <c r="E105" s="19">
        <f t="shared" si="4"/>
        <v>0</v>
      </c>
      <c r="F105" s="18">
        <v>0</v>
      </c>
      <c r="G105" s="21">
        <f t="shared" si="5"/>
        <v>0</v>
      </c>
      <c r="H105" s="4">
        <v>0.5655</v>
      </c>
    </row>
    <row r="106" spans="1:8" ht="15.75">
      <c r="A106" s="3" t="s">
        <v>216</v>
      </c>
      <c r="B106" s="3" t="s">
        <v>217</v>
      </c>
      <c r="C106" s="19">
        <f t="shared" si="3"/>
        <v>35.699</v>
      </c>
      <c r="D106" s="17">
        <v>8.526559663704978</v>
      </c>
      <c r="E106" s="19">
        <f t="shared" si="4"/>
        <v>36.928</v>
      </c>
      <c r="F106" s="18">
        <v>8.82010127066017</v>
      </c>
      <c r="G106" s="21">
        <f t="shared" si="5"/>
        <v>0.29354160695519127</v>
      </c>
      <c r="H106" s="4"/>
    </row>
    <row r="107" spans="1:8" ht="15.75">
      <c r="A107" s="3" t="s">
        <v>218</v>
      </c>
      <c r="B107" s="3" t="s">
        <v>219</v>
      </c>
      <c r="C107" s="19">
        <f t="shared" si="3"/>
        <v>52.994</v>
      </c>
      <c r="D107" s="17">
        <v>12.65739944587752</v>
      </c>
      <c r="E107" s="19">
        <f t="shared" si="4"/>
        <v>55.559</v>
      </c>
      <c r="F107" s="18">
        <v>13.270039170727047</v>
      </c>
      <c r="G107" s="21">
        <f t="shared" si="5"/>
        <v>0.6126397248495277</v>
      </c>
      <c r="H107" s="4"/>
    </row>
    <row r="108" spans="1:8" ht="15.75">
      <c r="A108" s="3" t="s">
        <v>220</v>
      </c>
      <c r="B108" s="3" t="s">
        <v>221</v>
      </c>
      <c r="C108" s="19">
        <f t="shared" si="3"/>
        <v>0</v>
      </c>
      <c r="D108" s="17">
        <v>0</v>
      </c>
      <c r="E108" s="19">
        <f t="shared" si="4"/>
        <v>0</v>
      </c>
      <c r="F108" s="18">
        <v>0</v>
      </c>
      <c r="G108" s="21">
        <f t="shared" si="5"/>
        <v>0</v>
      </c>
      <c r="H108" s="4">
        <v>0.5955</v>
      </c>
    </row>
    <row r="109" spans="1:8" ht="15.75">
      <c r="A109" s="3" t="s">
        <v>222</v>
      </c>
      <c r="B109" s="3" t="s">
        <v>223</v>
      </c>
      <c r="C109" s="19">
        <f t="shared" si="3"/>
        <v>37.596</v>
      </c>
      <c r="D109" s="17">
        <v>8.979650329607336</v>
      </c>
      <c r="E109" s="19">
        <f t="shared" si="4"/>
        <v>37.596</v>
      </c>
      <c r="F109" s="18">
        <v>8.979650329607336</v>
      </c>
      <c r="G109" s="21">
        <f t="shared" si="5"/>
        <v>0</v>
      </c>
      <c r="H109" s="4"/>
    </row>
    <row r="110" spans="1:8" ht="15.75">
      <c r="A110" s="3" t="s">
        <v>224</v>
      </c>
      <c r="B110" s="3" t="s">
        <v>225</v>
      </c>
      <c r="C110" s="19">
        <f t="shared" si="3"/>
        <v>52.201</v>
      </c>
      <c r="D110" s="17">
        <v>12.467994649851915</v>
      </c>
      <c r="E110" s="19">
        <f t="shared" si="4"/>
        <v>52.201</v>
      </c>
      <c r="F110" s="18">
        <v>12.467994649851915</v>
      </c>
      <c r="G110" s="21">
        <f t="shared" si="5"/>
        <v>0</v>
      </c>
      <c r="H110" s="4"/>
    </row>
    <row r="111" spans="1:8" ht="15.75">
      <c r="A111" s="3" t="s">
        <v>226</v>
      </c>
      <c r="B111" s="3" t="s">
        <v>227</v>
      </c>
      <c r="C111" s="19">
        <f t="shared" si="3"/>
        <v>6.641</v>
      </c>
      <c r="D111" s="17">
        <v>1.5861755995032005</v>
      </c>
      <c r="E111" s="19">
        <f t="shared" si="4"/>
        <v>6.689</v>
      </c>
      <c r="F111" s="18">
        <v>1.5976402025413203</v>
      </c>
      <c r="G111" s="21">
        <f t="shared" si="5"/>
        <v>0.011464603038119803</v>
      </c>
      <c r="H111" s="4"/>
    </row>
    <row r="112" spans="1:8" ht="15.75">
      <c r="A112" s="3" t="s">
        <v>228</v>
      </c>
      <c r="B112" s="3" t="s">
        <v>229</v>
      </c>
      <c r="C112" s="19">
        <f t="shared" si="3"/>
        <v>47.117</v>
      </c>
      <c r="D112" s="17">
        <v>11.253702111397725</v>
      </c>
      <c r="E112" s="19">
        <f t="shared" si="4"/>
        <v>50</v>
      </c>
      <c r="F112" s="18">
        <v>11.942294831374797</v>
      </c>
      <c r="G112" s="21">
        <f t="shared" si="5"/>
        <v>0.6885927199770716</v>
      </c>
      <c r="H112" s="4"/>
    </row>
    <row r="113" spans="1:8" ht="15.75">
      <c r="A113" s="3" t="s">
        <v>230</v>
      </c>
      <c r="B113" s="3" t="s">
        <v>231</v>
      </c>
      <c r="C113" s="19">
        <f t="shared" si="3"/>
        <v>69.295</v>
      </c>
      <c r="D113" s="17">
        <v>16.550826406802333</v>
      </c>
      <c r="E113" s="19">
        <f t="shared" si="4"/>
        <v>69.295</v>
      </c>
      <c r="F113" s="18">
        <v>16.550826406802333</v>
      </c>
      <c r="G113" s="21">
        <f t="shared" si="5"/>
        <v>0</v>
      </c>
      <c r="H113" s="4"/>
    </row>
    <row r="114" spans="1:8" ht="15.75">
      <c r="A114" s="3" t="s">
        <v>232</v>
      </c>
      <c r="B114" s="3" t="s">
        <v>233</v>
      </c>
      <c r="C114" s="19">
        <f t="shared" si="3"/>
        <v>47.319</v>
      </c>
      <c r="D114" s="17">
        <v>11.301948982516482</v>
      </c>
      <c r="E114" s="19">
        <f t="shared" si="4"/>
        <v>48.682</v>
      </c>
      <c r="F114" s="18">
        <v>11.627495939619758</v>
      </c>
      <c r="G114" s="21">
        <f t="shared" si="5"/>
        <v>0.32554695710327586</v>
      </c>
      <c r="H114" s="4"/>
    </row>
    <row r="115" spans="1:8" ht="15.75">
      <c r="A115" s="3" t="s">
        <v>234</v>
      </c>
      <c r="B115" s="3" t="s">
        <v>235</v>
      </c>
      <c r="C115" s="19">
        <f t="shared" si="3"/>
        <v>56.951</v>
      </c>
      <c r="D115" s="17">
        <v>13.602512658832522</v>
      </c>
      <c r="E115" s="19">
        <f t="shared" si="4"/>
        <v>60.037</v>
      </c>
      <c r="F115" s="18">
        <v>14.339591095824973</v>
      </c>
      <c r="G115" s="21">
        <f t="shared" si="5"/>
        <v>0.7370784369924515</v>
      </c>
      <c r="H115" s="4"/>
    </row>
    <row r="116" spans="1:8" ht="15.75">
      <c r="A116" s="3" t="s">
        <v>236</v>
      </c>
      <c r="B116" s="3" t="s">
        <v>237</v>
      </c>
      <c r="C116" s="19">
        <f t="shared" si="3"/>
        <v>0</v>
      </c>
      <c r="D116" s="17">
        <v>0</v>
      </c>
      <c r="E116" s="19">
        <f t="shared" si="4"/>
        <v>0</v>
      </c>
      <c r="F116" s="18">
        <v>0</v>
      </c>
      <c r="G116" s="21">
        <f t="shared" si="5"/>
        <v>0</v>
      </c>
      <c r="H116" s="4">
        <v>0.6585</v>
      </c>
    </row>
    <row r="117" spans="1:8" ht="15.75">
      <c r="A117" s="3" t="s">
        <v>238</v>
      </c>
      <c r="B117" s="3" t="s">
        <v>239</v>
      </c>
      <c r="C117" s="19">
        <f t="shared" si="3"/>
        <v>49.998</v>
      </c>
      <c r="D117" s="17">
        <v>11.941817139581541</v>
      </c>
      <c r="E117" s="19">
        <f t="shared" si="4"/>
        <v>49.998</v>
      </c>
      <c r="F117" s="18">
        <v>11.941817139581541</v>
      </c>
      <c r="G117" s="21">
        <f t="shared" si="5"/>
        <v>0</v>
      </c>
      <c r="H117" s="4"/>
    </row>
    <row r="118" spans="1:8" ht="15.75">
      <c r="A118" s="3" t="s">
        <v>240</v>
      </c>
      <c r="B118" s="3" t="s">
        <v>241</v>
      </c>
      <c r="C118" s="19">
        <f t="shared" si="3"/>
        <v>1.784</v>
      </c>
      <c r="D118" s="17">
        <v>0.4261010795834528</v>
      </c>
      <c r="E118" s="19">
        <f t="shared" si="4"/>
        <v>1.784</v>
      </c>
      <c r="F118" s="18">
        <v>0.4261010795834528</v>
      </c>
      <c r="G118" s="21">
        <f t="shared" si="5"/>
        <v>0</v>
      </c>
      <c r="H118" s="4"/>
    </row>
    <row r="119" spans="1:8" ht="15.75">
      <c r="A119" s="3" t="s">
        <v>242</v>
      </c>
      <c r="B119" s="3" t="s">
        <v>243</v>
      </c>
      <c r="C119" s="19">
        <f t="shared" si="3"/>
        <v>42.293</v>
      </c>
      <c r="D119" s="17">
        <v>10.101509506066686</v>
      </c>
      <c r="E119" s="19">
        <f t="shared" si="4"/>
        <v>42.686</v>
      </c>
      <c r="F119" s="18">
        <v>10.195375943441292</v>
      </c>
      <c r="G119" s="21">
        <f t="shared" si="5"/>
        <v>0.0938664373746061</v>
      </c>
      <c r="H119" s="4"/>
    </row>
    <row r="120" spans="1:8" ht="15.75">
      <c r="A120" s="3" t="s">
        <v>244</v>
      </c>
      <c r="B120" s="3" t="s">
        <v>245</v>
      </c>
      <c r="C120" s="19">
        <f t="shared" si="3"/>
        <v>23.26</v>
      </c>
      <c r="D120" s="17">
        <v>5.555555555555556</v>
      </c>
      <c r="E120" s="19">
        <f t="shared" si="4"/>
        <v>23.26</v>
      </c>
      <c r="F120" s="18">
        <v>5.555555555555556</v>
      </c>
      <c r="G120" s="21">
        <f t="shared" si="5"/>
        <v>0</v>
      </c>
      <c r="H120" s="4"/>
    </row>
    <row r="121" spans="1:8" ht="15.75">
      <c r="A121" s="3" t="s">
        <v>246</v>
      </c>
      <c r="B121" s="3" t="s">
        <v>247</v>
      </c>
      <c r="C121" s="19">
        <f t="shared" si="3"/>
        <v>81.283</v>
      </c>
      <c r="D121" s="17">
        <v>19.414111015572754</v>
      </c>
      <c r="E121" s="19">
        <f t="shared" si="4"/>
        <v>81.283</v>
      </c>
      <c r="F121" s="18">
        <v>19.414111015572754</v>
      </c>
      <c r="G121" s="21">
        <f t="shared" si="5"/>
        <v>0</v>
      </c>
      <c r="H121" s="4"/>
    </row>
    <row r="122" spans="1:8" ht="15.75">
      <c r="A122" s="3" t="s">
        <v>248</v>
      </c>
      <c r="B122" s="3" t="s">
        <v>249</v>
      </c>
      <c r="C122" s="19">
        <f t="shared" si="3"/>
        <v>73.495</v>
      </c>
      <c r="D122" s="17">
        <v>17.553979172637817</v>
      </c>
      <c r="E122" s="19">
        <f t="shared" si="4"/>
        <v>77.245</v>
      </c>
      <c r="F122" s="18">
        <v>18.449651284990924</v>
      </c>
      <c r="G122" s="21">
        <f t="shared" si="5"/>
        <v>0.8956721123531075</v>
      </c>
      <c r="H122" s="4"/>
    </row>
    <row r="123" spans="1:8" ht="15.75">
      <c r="A123" s="3" t="s">
        <v>250</v>
      </c>
      <c r="B123" s="3" t="s">
        <v>251</v>
      </c>
      <c r="C123" s="19">
        <f t="shared" si="3"/>
        <v>21.798</v>
      </c>
      <c r="D123" s="17">
        <v>5.206362854686156</v>
      </c>
      <c r="E123" s="19">
        <f t="shared" si="4"/>
        <v>21.798</v>
      </c>
      <c r="F123" s="18">
        <v>5.206362854686156</v>
      </c>
      <c r="G123" s="21">
        <f t="shared" si="5"/>
        <v>0</v>
      </c>
      <c r="H123" s="4"/>
    </row>
    <row r="124" spans="1:8" ht="15.75">
      <c r="A124" s="3" t="s">
        <v>252</v>
      </c>
      <c r="B124" s="3" t="s">
        <v>253</v>
      </c>
      <c r="C124" s="19">
        <f t="shared" si="3"/>
        <v>10.545</v>
      </c>
      <c r="D124" s="17">
        <v>2.5186299799369447</v>
      </c>
      <c r="E124" s="19">
        <f t="shared" si="4"/>
        <v>10.799</v>
      </c>
      <c r="F124" s="18">
        <v>2.5792968376803285</v>
      </c>
      <c r="G124" s="21">
        <f t="shared" si="5"/>
        <v>0.06066685774338376</v>
      </c>
      <c r="H124" s="4"/>
    </row>
    <row r="125" spans="1:8" ht="15.75">
      <c r="A125" s="3" t="s">
        <v>254</v>
      </c>
      <c r="B125" s="3" t="s">
        <v>255</v>
      </c>
      <c r="C125" s="19">
        <f t="shared" si="3"/>
        <v>29.469</v>
      </c>
      <c r="D125" s="17">
        <v>7.0385497277156786</v>
      </c>
      <c r="E125" s="19">
        <f t="shared" si="4"/>
        <v>29.9</v>
      </c>
      <c r="F125" s="18">
        <v>7.141492309162128</v>
      </c>
      <c r="G125" s="21">
        <f t="shared" si="5"/>
        <v>0.10294258144644974</v>
      </c>
      <c r="H125" s="4"/>
    </row>
    <row r="126" spans="1:8" ht="15.75">
      <c r="A126" s="3" t="s">
        <v>256</v>
      </c>
      <c r="B126" s="3" t="s">
        <v>257</v>
      </c>
      <c r="C126" s="19">
        <f t="shared" si="3"/>
        <v>0</v>
      </c>
      <c r="D126" s="17">
        <v>0</v>
      </c>
      <c r="E126" s="19">
        <f t="shared" si="4"/>
        <v>0</v>
      </c>
      <c r="F126" s="18">
        <v>0</v>
      </c>
      <c r="G126" s="21">
        <f t="shared" si="5"/>
        <v>0</v>
      </c>
      <c r="H126" s="4">
        <v>0.594</v>
      </c>
    </row>
    <row r="127" spans="1:8" ht="15.75">
      <c r="A127" s="3" t="s">
        <v>258</v>
      </c>
      <c r="B127" s="3" t="s">
        <v>259</v>
      </c>
      <c r="C127" s="19">
        <f t="shared" si="3"/>
        <v>28.987</v>
      </c>
      <c r="D127" s="17">
        <v>6.9234260055412244</v>
      </c>
      <c r="E127" s="19">
        <f t="shared" si="4"/>
        <v>29.482</v>
      </c>
      <c r="F127" s="18">
        <v>7.041654724371836</v>
      </c>
      <c r="G127" s="21">
        <f t="shared" si="5"/>
        <v>0.11822871883061126</v>
      </c>
      <c r="H127" s="4"/>
    </row>
    <row r="128" spans="1:8" ht="15.75">
      <c r="A128" s="3" t="s">
        <v>260</v>
      </c>
      <c r="B128" s="3" t="s">
        <v>261</v>
      </c>
      <c r="C128" s="19">
        <f t="shared" si="3"/>
        <v>0</v>
      </c>
      <c r="D128" s="17">
        <v>0</v>
      </c>
      <c r="E128" s="19">
        <f t="shared" si="4"/>
        <v>0</v>
      </c>
      <c r="F128" s="18">
        <v>0</v>
      </c>
      <c r="G128" s="21">
        <f t="shared" si="5"/>
        <v>0</v>
      </c>
      <c r="H128" s="4">
        <v>0.9674999999999999</v>
      </c>
    </row>
    <row r="129" spans="1:8" ht="15.75">
      <c r="A129" s="3" t="s">
        <v>262</v>
      </c>
      <c r="B129" s="3" t="s">
        <v>263</v>
      </c>
      <c r="C129" s="19">
        <f t="shared" si="3"/>
        <v>31.428</v>
      </c>
      <c r="D129" s="17">
        <v>7.506448839208943</v>
      </c>
      <c r="E129" s="19">
        <f t="shared" si="4"/>
        <v>31.525</v>
      </c>
      <c r="F129" s="18">
        <v>7.529616891181809</v>
      </c>
      <c r="G129" s="21">
        <f t="shared" si="5"/>
        <v>0.02316805197286609</v>
      </c>
      <c r="H129" s="4"/>
    </row>
    <row r="130" spans="1:8" ht="15.75">
      <c r="A130" s="3" t="s">
        <v>264</v>
      </c>
      <c r="B130" s="3" t="s">
        <v>265</v>
      </c>
      <c r="C130" s="19">
        <f t="shared" si="3"/>
        <v>68.959</v>
      </c>
      <c r="D130" s="17">
        <v>16.470574185535494</v>
      </c>
      <c r="E130" s="19">
        <f t="shared" si="4"/>
        <v>70.528</v>
      </c>
      <c r="F130" s="18">
        <v>16.845323397344035</v>
      </c>
      <c r="G130" s="21">
        <f t="shared" si="5"/>
        <v>0.3747492118085418</v>
      </c>
      <c r="H130" s="4"/>
    </row>
    <row r="131" spans="1:8" ht="15.75">
      <c r="A131" s="3" t="s">
        <v>266</v>
      </c>
      <c r="B131" s="3" t="s">
        <v>267</v>
      </c>
      <c r="C131" s="19">
        <f t="shared" si="3"/>
        <v>86.038</v>
      </c>
      <c r="D131" s="17">
        <v>20.549823254036497</v>
      </c>
      <c r="E131" s="19">
        <f t="shared" si="4"/>
        <v>90.578</v>
      </c>
      <c r="F131" s="18">
        <v>21.634183624725328</v>
      </c>
      <c r="G131" s="21">
        <f t="shared" si="5"/>
        <v>1.084360370688831</v>
      </c>
      <c r="H131" s="4"/>
    </row>
    <row r="132" spans="1:8" ht="15.75">
      <c r="A132" s="3" t="s">
        <v>268</v>
      </c>
      <c r="B132" s="3" t="s">
        <v>269</v>
      </c>
      <c r="C132" s="19">
        <f t="shared" si="3"/>
        <v>20.348</v>
      </c>
      <c r="D132" s="17">
        <v>4.860036304576287</v>
      </c>
      <c r="E132" s="19">
        <f t="shared" si="4"/>
        <v>20.348</v>
      </c>
      <c r="F132" s="18">
        <v>4.860036304576287</v>
      </c>
      <c r="G132" s="21">
        <f t="shared" si="5"/>
        <v>0</v>
      </c>
      <c r="H132" s="4"/>
    </row>
    <row r="133" spans="1:8" ht="15.75">
      <c r="A133" s="3" t="s">
        <v>270</v>
      </c>
      <c r="B133" s="3" t="s">
        <v>271</v>
      </c>
      <c r="C133" s="19">
        <f t="shared" si="3"/>
        <v>0</v>
      </c>
      <c r="D133" s="17">
        <v>0</v>
      </c>
      <c r="E133" s="19">
        <f t="shared" si="4"/>
        <v>0</v>
      </c>
      <c r="F133" s="18">
        <v>0</v>
      </c>
      <c r="G133" s="21">
        <f t="shared" si="5"/>
        <v>0</v>
      </c>
      <c r="H133" s="4">
        <v>0.591</v>
      </c>
    </row>
    <row r="134" spans="1:8" ht="15.75">
      <c r="A134" s="3" t="s">
        <v>272</v>
      </c>
      <c r="B134" s="3" t="s">
        <v>273</v>
      </c>
      <c r="C134" s="19">
        <f t="shared" si="3"/>
        <v>27.228</v>
      </c>
      <c r="D134" s="17">
        <v>6.50329607337346</v>
      </c>
      <c r="E134" s="19">
        <f t="shared" si="4"/>
        <v>27.228</v>
      </c>
      <c r="F134" s="18">
        <v>6.50329607337346</v>
      </c>
      <c r="G134" s="21">
        <f t="shared" si="5"/>
        <v>0</v>
      </c>
      <c r="H134" s="4"/>
    </row>
    <row r="135" spans="1:8" ht="15.75">
      <c r="A135" s="3" t="s">
        <v>274</v>
      </c>
      <c r="B135" s="3" t="s">
        <v>275</v>
      </c>
      <c r="C135" s="19">
        <f aca="true" t="shared" si="6" ref="C135:C157">D135*4.1868</f>
        <v>21.932</v>
      </c>
      <c r="D135" s="17">
        <v>5.238368204834241</v>
      </c>
      <c r="E135" s="19">
        <f aca="true" t="shared" si="7" ref="E135:E157">F135*4.1868</f>
        <v>21.95</v>
      </c>
      <c r="F135" s="18">
        <v>5.242667430973536</v>
      </c>
      <c r="G135" s="21">
        <f aca="true" t="shared" si="8" ref="G135:G157">F135-D135</f>
        <v>0.004299226139295342</v>
      </c>
      <c r="H135" s="4"/>
    </row>
    <row r="136" spans="1:8" ht="15.75">
      <c r="A136" s="3" t="s">
        <v>276</v>
      </c>
      <c r="B136" s="3" t="s">
        <v>277</v>
      </c>
      <c r="C136" s="19">
        <f t="shared" si="6"/>
        <v>18.521</v>
      </c>
      <c r="D136" s="17">
        <v>4.423664851437852</v>
      </c>
      <c r="E136" s="19">
        <f t="shared" si="7"/>
        <v>21.306</v>
      </c>
      <c r="F136" s="18">
        <v>5.088850673545429</v>
      </c>
      <c r="G136" s="21">
        <f t="shared" si="8"/>
        <v>0.6651858221075768</v>
      </c>
      <c r="H136" s="4"/>
    </row>
    <row r="137" spans="1:8" ht="15.75">
      <c r="A137" s="3" t="s">
        <v>278</v>
      </c>
      <c r="B137" s="3" t="s">
        <v>279</v>
      </c>
      <c r="C137" s="19">
        <f t="shared" si="6"/>
        <v>67.558</v>
      </c>
      <c r="D137" s="17">
        <v>16.13595108436037</v>
      </c>
      <c r="E137" s="19">
        <f t="shared" si="7"/>
        <v>71.663</v>
      </c>
      <c r="F137" s="18">
        <v>17.116413490016242</v>
      </c>
      <c r="G137" s="21">
        <f t="shared" si="8"/>
        <v>0.9804624056558708</v>
      </c>
      <c r="H137" s="4"/>
    </row>
    <row r="138" spans="1:8" ht="15.75">
      <c r="A138" s="3" t="s">
        <v>280</v>
      </c>
      <c r="B138" s="3" t="s">
        <v>281</v>
      </c>
      <c r="C138" s="19">
        <f t="shared" si="6"/>
        <v>49.70000000000001</v>
      </c>
      <c r="D138" s="17">
        <v>11.87064106238655</v>
      </c>
      <c r="E138" s="19">
        <f t="shared" si="7"/>
        <v>52.407</v>
      </c>
      <c r="F138" s="18">
        <v>12.51719690455718</v>
      </c>
      <c r="G138" s="21">
        <f t="shared" si="8"/>
        <v>0.6465558421706294</v>
      </c>
      <c r="H138" s="4"/>
    </row>
    <row r="139" spans="1:8" ht="15.75">
      <c r="A139" s="3" t="s">
        <v>282</v>
      </c>
      <c r="B139" s="3" t="s">
        <v>283</v>
      </c>
      <c r="C139" s="19">
        <f t="shared" si="6"/>
        <v>34.729</v>
      </c>
      <c r="D139" s="17">
        <v>8.294879143976306</v>
      </c>
      <c r="E139" s="19">
        <f t="shared" si="7"/>
        <v>35.219</v>
      </c>
      <c r="F139" s="18">
        <v>8.41191363332378</v>
      </c>
      <c r="G139" s="21">
        <f t="shared" si="8"/>
        <v>0.11703448934747307</v>
      </c>
      <c r="H139" s="4"/>
    </row>
    <row r="140" spans="1:8" ht="15.75">
      <c r="A140" s="3" t="s">
        <v>284</v>
      </c>
      <c r="B140" s="3" t="s">
        <v>285</v>
      </c>
      <c r="C140" s="19">
        <f t="shared" si="6"/>
        <v>55.548</v>
      </c>
      <c r="D140" s="17">
        <v>13.267411865864146</v>
      </c>
      <c r="E140" s="19">
        <f t="shared" si="7"/>
        <v>57.422</v>
      </c>
      <c r="F140" s="18">
        <v>13.71500907614407</v>
      </c>
      <c r="G140" s="21">
        <f t="shared" si="8"/>
        <v>0.44759721027992505</v>
      </c>
      <c r="H140" s="4"/>
    </row>
    <row r="141" spans="1:8" ht="15.75">
      <c r="A141" s="3" t="s">
        <v>286</v>
      </c>
      <c r="B141" s="3" t="s">
        <v>287</v>
      </c>
      <c r="C141" s="19">
        <f t="shared" si="6"/>
        <v>0</v>
      </c>
      <c r="D141" s="17">
        <v>0</v>
      </c>
      <c r="E141" s="19">
        <f t="shared" si="7"/>
        <v>0</v>
      </c>
      <c r="F141" s="18">
        <v>0</v>
      </c>
      <c r="G141" s="21">
        <f t="shared" si="8"/>
        <v>0</v>
      </c>
      <c r="H141" s="4">
        <v>0.564</v>
      </c>
    </row>
    <row r="142" spans="1:8" ht="15.75">
      <c r="A142" s="3" t="s">
        <v>288</v>
      </c>
      <c r="B142" s="3" t="s">
        <v>289</v>
      </c>
      <c r="C142" s="19">
        <f t="shared" si="6"/>
        <v>31.18</v>
      </c>
      <c r="D142" s="17">
        <v>7.447215056845324</v>
      </c>
      <c r="E142" s="19">
        <f t="shared" si="7"/>
        <v>32.899</v>
      </c>
      <c r="F142" s="18">
        <v>7.857791153147989</v>
      </c>
      <c r="G142" s="21">
        <f t="shared" si="8"/>
        <v>0.4105760963026652</v>
      </c>
      <c r="H142" s="4"/>
    </row>
    <row r="143" spans="1:8" ht="15.75">
      <c r="A143" s="3" t="s">
        <v>290</v>
      </c>
      <c r="B143" s="3" t="s">
        <v>291</v>
      </c>
      <c r="C143" s="19">
        <f t="shared" si="6"/>
        <v>43.012</v>
      </c>
      <c r="D143" s="17">
        <v>10.273239705741856</v>
      </c>
      <c r="E143" s="19">
        <f t="shared" si="7"/>
        <v>43.012</v>
      </c>
      <c r="F143" s="18">
        <v>10.273239705741856</v>
      </c>
      <c r="G143" s="21">
        <f t="shared" si="8"/>
        <v>0</v>
      </c>
      <c r="H143" s="4"/>
    </row>
    <row r="144" spans="1:8" ht="15.75">
      <c r="A144" s="3" t="s">
        <v>292</v>
      </c>
      <c r="B144" s="3" t="s">
        <v>293</v>
      </c>
      <c r="C144" s="19">
        <f t="shared" si="6"/>
        <v>0</v>
      </c>
      <c r="D144" s="17">
        <v>0</v>
      </c>
      <c r="E144" s="19">
        <f t="shared" si="7"/>
        <v>0</v>
      </c>
      <c r="F144" s="18">
        <v>0</v>
      </c>
      <c r="G144" s="21">
        <f t="shared" si="8"/>
        <v>0</v>
      </c>
      <c r="H144" s="4">
        <v>0.594</v>
      </c>
    </row>
    <row r="145" spans="1:8" ht="15.75">
      <c r="A145" s="3" t="s">
        <v>294</v>
      </c>
      <c r="B145" s="3" t="s">
        <v>295</v>
      </c>
      <c r="C145" s="19">
        <f t="shared" si="6"/>
        <v>47.458</v>
      </c>
      <c r="D145" s="17">
        <v>11.335148562147703</v>
      </c>
      <c r="E145" s="19">
        <f t="shared" si="7"/>
        <v>49.619</v>
      </c>
      <c r="F145" s="18">
        <v>11.851294544759721</v>
      </c>
      <c r="G145" s="21">
        <f t="shared" si="8"/>
        <v>0.5161459826120183</v>
      </c>
      <c r="H145" s="4"/>
    </row>
    <row r="146" spans="1:8" ht="15.75">
      <c r="A146" s="3" t="s">
        <v>296</v>
      </c>
      <c r="B146" s="3" t="s">
        <v>297</v>
      </c>
      <c r="C146" s="19">
        <f t="shared" si="6"/>
        <v>37.584</v>
      </c>
      <c r="D146" s="17">
        <v>8.976784178847808</v>
      </c>
      <c r="E146" s="19">
        <f t="shared" si="7"/>
        <v>38.977</v>
      </c>
      <c r="F146" s="18">
        <v>9.30949651284991</v>
      </c>
      <c r="G146" s="21">
        <f t="shared" si="8"/>
        <v>0.33271233400210143</v>
      </c>
      <c r="H146" s="4"/>
    </row>
    <row r="147" spans="1:8" ht="15.75">
      <c r="A147" s="3" t="s">
        <v>298</v>
      </c>
      <c r="B147" s="3" t="s">
        <v>299</v>
      </c>
      <c r="C147" s="19">
        <f t="shared" si="6"/>
        <v>32.13</v>
      </c>
      <c r="D147" s="17">
        <v>7.674118658641445</v>
      </c>
      <c r="E147" s="19">
        <f t="shared" si="7"/>
        <v>32.13</v>
      </c>
      <c r="F147" s="18">
        <v>7.674118658641445</v>
      </c>
      <c r="G147" s="21">
        <f t="shared" si="8"/>
        <v>0</v>
      </c>
      <c r="H147" s="4"/>
    </row>
    <row r="148" spans="1:8" ht="15.75">
      <c r="A148" s="3" t="s">
        <v>300</v>
      </c>
      <c r="B148" s="3" t="s">
        <v>301</v>
      </c>
      <c r="C148" s="19">
        <f t="shared" si="6"/>
        <v>54.628</v>
      </c>
      <c r="D148" s="17">
        <v>13.047673640966849</v>
      </c>
      <c r="E148" s="19">
        <f t="shared" si="7"/>
        <v>55.228</v>
      </c>
      <c r="F148" s="18">
        <v>13.190981178943346</v>
      </c>
      <c r="G148" s="21">
        <f t="shared" si="8"/>
        <v>0.1433075379764972</v>
      </c>
      <c r="H148" s="4"/>
    </row>
    <row r="149" spans="1:8" ht="15.75">
      <c r="A149" s="3" t="s">
        <v>302</v>
      </c>
      <c r="B149" s="3" t="s">
        <v>303</v>
      </c>
      <c r="C149" s="19">
        <f t="shared" si="6"/>
        <v>111.037</v>
      </c>
      <c r="D149" s="17">
        <v>26.52073182382727</v>
      </c>
      <c r="E149" s="19">
        <f t="shared" si="7"/>
        <v>114.67</v>
      </c>
      <c r="F149" s="18">
        <v>27.38845896627496</v>
      </c>
      <c r="G149" s="21">
        <f t="shared" si="8"/>
        <v>0.8677271424476913</v>
      </c>
      <c r="H149" s="4"/>
    </row>
    <row r="150" spans="1:8" ht="15.75">
      <c r="A150" s="3" t="s">
        <v>304</v>
      </c>
      <c r="B150" s="3" t="s">
        <v>305</v>
      </c>
      <c r="C150" s="19">
        <f t="shared" si="6"/>
        <v>31.937</v>
      </c>
      <c r="D150" s="17">
        <v>7.628021400592338</v>
      </c>
      <c r="E150" s="19">
        <f t="shared" si="7"/>
        <v>33.67</v>
      </c>
      <c r="F150" s="18">
        <v>8.041941339447789</v>
      </c>
      <c r="G150" s="21">
        <f t="shared" si="8"/>
        <v>0.4139199388554502</v>
      </c>
      <c r="H150" s="4"/>
    </row>
    <row r="151" spans="1:8" ht="15.75">
      <c r="A151" s="3" t="s">
        <v>306</v>
      </c>
      <c r="B151" s="3" t="s">
        <v>307</v>
      </c>
      <c r="C151" s="19">
        <f t="shared" si="6"/>
        <v>30.334</v>
      </c>
      <c r="D151" s="17">
        <v>7.245151428298462</v>
      </c>
      <c r="E151" s="19">
        <f t="shared" si="7"/>
        <v>31.663</v>
      </c>
      <c r="F151" s="18">
        <v>7.562577624916404</v>
      </c>
      <c r="G151" s="21">
        <f t="shared" si="8"/>
        <v>0.3174261966179417</v>
      </c>
      <c r="H151" s="4"/>
    </row>
    <row r="152" spans="1:8" ht="15.75">
      <c r="A152" s="3" t="s">
        <v>308</v>
      </c>
      <c r="B152" s="3" t="s">
        <v>309</v>
      </c>
      <c r="C152" s="19">
        <f t="shared" si="6"/>
        <v>68.158</v>
      </c>
      <c r="D152" s="17">
        <v>16.27925862233687</v>
      </c>
      <c r="E152" s="19">
        <f t="shared" si="7"/>
        <v>70.269</v>
      </c>
      <c r="F152" s="18">
        <v>16.783462310117514</v>
      </c>
      <c r="G152" s="21">
        <f t="shared" si="8"/>
        <v>0.5042036877806453</v>
      </c>
      <c r="H152" s="4"/>
    </row>
    <row r="153" spans="1:8" ht="15.75">
      <c r="A153" s="3" t="s">
        <v>310</v>
      </c>
      <c r="B153" s="3" t="s">
        <v>311</v>
      </c>
      <c r="C153" s="19">
        <f t="shared" si="6"/>
        <v>20.288</v>
      </c>
      <c r="D153" s="17">
        <v>4.8457055507786375</v>
      </c>
      <c r="E153" s="19">
        <f t="shared" si="7"/>
        <v>20.288</v>
      </c>
      <c r="F153" s="18">
        <v>4.8457055507786375</v>
      </c>
      <c r="G153" s="21">
        <f t="shared" si="8"/>
        <v>0</v>
      </c>
      <c r="H153" s="4"/>
    </row>
    <row r="154" spans="1:8" ht="15.75">
      <c r="A154" s="3" t="s">
        <v>312</v>
      </c>
      <c r="B154" s="3" t="s">
        <v>313</v>
      </c>
      <c r="C154" s="19">
        <f t="shared" si="6"/>
        <v>45.643</v>
      </c>
      <c r="D154" s="17">
        <v>10.901643259768798</v>
      </c>
      <c r="E154" s="19">
        <f t="shared" si="7"/>
        <v>47.929</v>
      </c>
      <c r="F154" s="18">
        <v>11.447644979459254</v>
      </c>
      <c r="G154" s="21">
        <f t="shared" si="8"/>
        <v>0.5460017196904552</v>
      </c>
      <c r="H154" s="4"/>
    </row>
    <row r="155" spans="1:8" ht="15.75">
      <c r="A155" s="3" t="s">
        <v>314</v>
      </c>
      <c r="B155" s="3" t="s">
        <v>315</v>
      </c>
      <c r="C155" s="19">
        <f t="shared" si="6"/>
        <v>28.854</v>
      </c>
      <c r="D155" s="17">
        <v>6.891659501289768</v>
      </c>
      <c r="E155" s="19">
        <f t="shared" si="7"/>
        <v>29.712</v>
      </c>
      <c r="F155" s="18">
        <v>7.0965892805961595</v>
      </c>
      <c r="G155" s="21">
        <f t="shared" si="8"/>
        <v>0.20492977930639178</v>
      </c>
      <c r="H155" s="4"/>
    </row>
    <row r="156" spans="1:8" ht="15.75">
      <c r="A156" s="3" t="s">
        <v>316</v>
      </c>
      <c r="B156" s="3" t="s">
        <v>317</v>
      </c>
      <c r="C156" s="19">
        <f t="shared" si="6"/>
        <v>8.301</v>
      </c>
      <c r="D156" s="17">
        <v>1.982659787904844</v>
      </c>
      <c r="E156" s="19">
        <f t="shared" si="7"/>
        <v>8.301</v>
      </c>
      <c r="F156" s="18">
        <v>1.982659787904844</v>
      </c>
      <c r="G156" s="21">
        <f t="shared" si="8"/>
        <v>0</v>
      </c>
      <c r="H156" s="4"/>
    </row>
    <row r="157" spans="1:8" ht="15.75">
      <c r="A157" s="3" t="s">
        <v>318</v>
      </c>
      <c r="B157" s="3" t="s">
        <v>319</v>
      </c>
      <c r="C157" s="19">
        <f t="shared" si="6"/>
        <v>84.931</v>
      </c>
      <c r="D157" s="17">
        <v>20.285420846469858</v>
      </c>
      <c r="E157" s="19">
        <f t="shared" si="7"/>
        <v>85.385</v>
      </c>
      <c r="F157" s="18">
        <v>20.393856883538742</v>
      </c>
      <c r="G157" s="21">
        <f t="shared" si="8"/>
        <v>0.10843603706888416</v>
      </c>
      <c r="H157" s="4"/>
    </row>
    <row r="158" spans="1:10" ht="15.75">
      <c r="A158" s="11" t="s">
        <v>5</v>
      </c>
      <c r="B158" s="12"/>
      <c r="C158" s="12"/>
      <c r="D158" s="13"/>
      <c r="E158" s="13"/>
      <c r="F158" s="13"/>
      <c r="G158" s="24">
        <f>SUM(G6:H157)</f>
        <v>58.95303377280975</v>
      </c>
      <c r="H158" s="24"/>
      <c r="J158" s="10"/>
    </row>
    <row r="159" spans="1:9" ht="15.75">
      <c r="A159" s="39" t="s">
        <v>6</v>
      </c>
      <c r="B159" s="39"/>
      <c r="C159" s="39"/>
      <c r="D159" s="39">
        <v>96.933</v>
      </c>
      <c r="E159" s="39"/>
      <c r="F159" s="39">
        <v>20.87</v>
      </c>
      <c r="G159" s="25">
        <f>D159-F159+G160</f>
        <v>76.645</v>
      </c>
      <c r="H159" s="25"/>
      <c r="I159" s="10"/>
    </row>
    <row r="160" spans="1:9" ht="15.75">
      <c r="A160" s="39" t="s">
        <v>321</v>
      </c>
      <c r="B160" s="39"/>
      <c r="C160" s="39"/>
      <c r="D160" s="39"/>
      <c r="E160" s="39"/>
      <c r="F160" s="39"/>
      <c r="G160" s="25">
        <v>0.582</v>
      </c>
      <c r="H160" s="25"/>
      <c r="I160" s="10"/>
    </row>
    <row r="161" spans="1:9" ht="15.75">
      <c r="A161" s="22" t="s">
        <v>7</v>
      </c>
      <c r="B161" s="22"/>
      <c r="C161" s="22"/>
      <c r="D161" s="22"/>
      <c r="E161" s="22"/>
      <c r="F161" s="22"/>
      <c r="G161" s="24">
        <f>G159-G158</f>
        <v>17.691966227190242</v>
      </c>
      <c r="H161" s="24"/>
      <c r="I161" s="10"/>
    </row>
    <row r="162" spans="1:8" ht="15.75">
      <c r="A162" s="22" t="s">
        <v>8</v>
      </c>
      <c r="B162" s="22"/>
      <c r="C162" s="22"/>
      <c r="D162" s="22"/>
      <c r="E162" s="22"/>
      <c r="F162" s="22"/>
      <c r="G162" s="23">
        <f>G161/7533.9</f>
        <v>0.002348314448982631</v>
      </c>
      <c r="H162" s="23"/>
    </row>
    <row r="163" spans="1:8" ht="15.75">
      <c r="A163" s="1"/>
      <c r="B163" s="1"/>
      <c r="C163" s="1"/>
      <c r="D163" s="1"/>
      <c r="E163" s="1"/>
      <c r="F163" s="14"/>
      <c r="G163" s="1"/>
      <c r="H163" s="15"/>
    </row>
    <row r="164" spans="1:8" ht="15.75">
      <c r="A164" s="1"/>
      <c r="B164" s="1"/>
      <c r="C164" s="1"/>
      <c r="D164" s="1"/>
      <c r="E164" s="1"/>
      <c r="F164" s="8"/>
      <c r="G164" s="1"/>
      <c r="H164" s="5"/>
    </row>
    <row r="165" spans="1:8" ht="15.75">
      <c r="A165" s="1"/>
      <c r="B165" s="1"/>
      <c r="C165" s="1"/>
      <c r="D165" s="1"/>
      <c r="E165" s="1"/>
      <c r="F165" s="8"/>
      <c r="G165" s="1"/>
      <c r="H165" s="5"/>
    </row>
    <row r="166" spans="1:8" ht="15.75">
      <c r="A166" s="1"/>
      <c r="B166" s="1"/>
      <c r="C166" s="1"/>
      <c r="D166" s="1"/>
      <c r="E166" s="1"/>
      <c r="F166" s="8"/>
      <c r="G166" s="1"/>
      <c r="H166" s="5"/>
    </row>
    <row r="167" spans="1:8" ht="15.75">
      <c r="A167" s="1"/>
      <c r="B167" s="1"/>
      <c r="C167" s="1"/>
      <c r="D167" s="1"/>
      <c r="E167" s="1"/>
      <c r="F167" s="8"/>
      <c r="G167" s="1"/>
      <c r="H167" s="5"/>
    </row>
    <row r="168" spans="1:8" ht="15.75">
      <c r="A168" s="1"/>
      <c r="B168" s="1"/>
      <c r="C168" s="1"/>
      <c r="D168" s="1"/>
      <c r="E168" s="1"/>
      <c r="F168" s="8"/>
      <c r="G168" s="1"/>
      <c r="H168" s="5"/>
    </row>
    <row r="169" spans="1:8" ht="15.75">
      <c r="A169" s="1"/>
      <c r="B169" s="1"/>
      <c r="C169" s="1"/>
      <c r="D169" s="1"/>
      <c r="E169" s="1"/>
      <c r="F169" s="8"/>
      <c r="G169" s="1"/>
      <c r="H169" s="5"/>
    </row>
    <row r="170" spans="1:8" ht="15.75">
      <c r="A170" s="1"/>
      <c r="B170" s="1"/>
      <c r="C170" s="1"/>
      <c r="D170" s="1"/>
      <c r="E170" s="1"/>
      <c r="F170" s="8"/>
      <c r="G170" s="1"/>
      <c r="H170" s="5"/>
    </row>
    <row r="171" spans="1:8" ht="15.75">
      <c r="A171" s="1"/>
      <c r="B171" s="1"/>
      <c r="C171" s="1"/>
      <c r="D171" s="1"/>
      <c r="E171" s="1"/>
      <c r="F171" s="8"/>
      <c r="G171" s="1"/>
      <c r="H171" s="5"/>
    </row>
    <row r="172" spans="1:8" ht="15.75">
      <c r="A172" s="1"/>
      <c r="B172" s="1"/>
      <c r="C172" s="1"/>
      <c r="D172" s="1"/>
      <c r="E172" s="1"/>
      <c r="F172" s="8"/>
      <c r="G172" s="1"/>
      <c r="H172" s="5"/>
    </row>
    <row r="173" spans="1:8" ht="15.75">
      <c r="A173" s="1"/>
      <c r="B173" s="1"/>
      <c r="C173" s="1"/>
      <c r="D173" s="1"/>
      <c r="E173" s="1"/>
      <c r="F173" s="8"/>
      <c r="G173" s="1"/>
      <c r="H173" s="5"/>
    </row>
    <row r="174" spans="1:8" ht="15.75">
      <c r="A174" s="1"/>
      <c r="B174" s="1"/>
      <c r="C174" s="1"/>
      <c r="D174" s="1"/>
      <c r="E174" s="1"/>
      <c r="F174" s="8"/>
      <c r="G174" s="1"/>
      <c r="H174" s="5"/>
    </row>
    <row r="175" spans="1:8" ht="15.75">
      <c r="A175" s="1"/>
      <c r="B175" s="1"/>
      <c r="C175" s="1"/>
      <c r="D175" s="1"/>
      <c r="E175" s="1"/>
      <c r="F175" s="8"/>
      <c r="G175" s="1"/>
      <c r="H175" s="5"/>
    </row>
    <row r="176" spans="1:8" ht="15.75">
      <c r="A176" s="1"/>
      <c r="B176" s="1"/>
      <c r="C176" s="1"/>
      <c r="D176" s="1"/>
      <c r="E176" s="1"/>
      <c r="F176" s="8"/>
      <c r="G176" s="1"/>
      <c r="H176" s="5"/>
    </row>
    <row r="177" spans="1:8" ht="15.75">
      <c r="A177" s="1"/>
      <c r="B177" s="1"/>
      <c r="C177" s="1"/>
      <c r="D177" s="1"/>
      <c r="E177" s="1"/>
      <c r="F177" s="8"/>
      <c r="G177" s="1"/>
      <c r="H177" s="5"/>
    </row>
    <row r="178" spans="1:8" ht="15.75">
      <c r="A178" s="1"/>
      <c r="B178" s="1"/>
      <c r="C178" s="1"/>
      <c r="D178" s="1"/>
      <c r="E178" s="1"/>
      <c r="F178" s="8"/>
      <c r="G178" s="1"/>
      <c r="H178" s="5"/>
    </row>
    <row r="179" spans="1:8" ht="15.75">
      <c r="A179" s="1"/>
      <c r="B179" s="1"/>
      <c r="C179" s="1"/>
      <c r="D179" s="1"/>
      <c r="E179" s="1"/>
      <c r="F179" s="8"/>
      <c r="G179" s="1"/>
      <c r="H179" s="5"/>
    </row>
    <row r="180" spans="1:8" ht="15.75">
      <c r="A180" s="1"/>
      <c r="B180" s="1"/>
      <c r="C180" s="1"/>
      <c r="D180" s="1"/>
      <c r="E180" s="1"/>
      <c r="F180" s="8"/>
      <c r="G180" s="1"/>
      <c r="H180" s="5"/>
    </row>
    <row r="181" spans="1:8" ht="15.75">
      <c r="A181" s="1"/>
      <c r="B181" s="1"/>
      <c r="C181" s="1"/>
      <c r="D181" s="1"/>
      <c r="E181" s="1"/>
      <c r="F181" s="8"/>
      <c r="G181" s="1"/>
      <c r="H181" s="5"/>
    </row>
    <row r="182" spans="1:8" ht="15.75">
      <c r="A182" s="1"/>
      <c r="B182" s="1"/>
      <c r="C182" s="1"/>
      <c r="D182" s="1"/>
      <c r="E182" s="1"/>
      <c r="F182" s="8"/>
      <c r="G182" s="1"/>
      <c r="H182" s="5"/>
    </row>
    <row r="183" spans="1:8" ht="15.75">
      <c r="A183" s="1"/>
      <c r="B183" s="1"/>
      <c r="C183" s="1"/>
      <c r="D183" s="1"/>
      <c r="E183" s="1"/>
      <c r="F183" s="8"/>
      <c r="G183" s="1"/>
      <c r="H183" s="5"/>
    </row>
    <row r="184" spans="1:8" ht="15.75">
      <c r="A184" s="1"/>
      <c r="B184" s="1"/>
      <c r="C184" s="1"/>
      <c r="D184" s="1"/>
      <c r="E184" s="1"/>
      <c r="F184" s="8"/>
      <c r="G184" s="1"/>
      <c r="H184" s="5"/>
    </row>
    <row r="185" spans="1:8" ht="15.75">
      <c r="A185" s="1"/>
      <c r="B185" s="1"/>
      <c r="C185" s="1"/>
      <c r="D185" s="1"/>
      <c r="E185" s="1"/>
      <c r="F185" s="8"/>
      <c r="G185" s="1"/>
      <c r="H185" s="5"/>
    </row>
    <row r="186" spans="1:8" ht="15.75">
      <c r="A186" s="1"/>
      <c r="B186" s="1"/>
      <c r="C186" s="1"/>
      <c r="D186" s="1"/>
      <c r="E186" s="1"/>
      <c r="F186" s="8"/>
      <c r="G186" s="1"/>
      <c r="H186" s="5"/>
    </row>
    <row r="187" spans="1:8" ht="15.75">
      <c r="A187" s="1"/>
      <c r="B187" s="1"/>
      <c r="C187" s="1"/>
      <c r="D187" s="1"/>
      <c r="E187" s="1"/>
      <c r="F187" s="8"/>
      <c r="G187" s="1"/>
      <c r="H187" s="5"/>
    </row>
    <row r="188" spans="1:8" ht="15.75">
      <c r="A188" s="1"/>
      <c r="B188" s="1"/>
      <c r="C188" s="1"/>
      <c r="D188" s="1"/>
      <c r="E188" s="1"/>
      <c r="F188" s="8"/>
      <c r="G188" s="1"/>
      <c r="H188" s="5"/>
    </row>
    <row r="189" spans="1:8" ht="15.75">
      <c r="A189" s="1"/>
      <c r="B189" s="1"/>
      <c r="C189" s="1"/>
      <c r="D189" s="1"/>
      <c r="E189" s="1"/>
      <c r="F189" s="8"/>
      <c r="G189" s="1"/>
      <c r="H189" s="5"/>
    </row>
    <row r="190" spans="1:8" ht="15.75">
      <c r="A190" s="1"/>
      <c r="B190" s="1"/>
      <c r="C190" s="1"/>
      <c r="D190" s="1"/>
      <c r="E190" s="1"/>
      <c r="F190" s="8"/>
      <c r="G190" s="1"/>
      <c r="H190" s="5"/>
    </row>
    <row r="191" spans="1:8" ht="15.75">
      <c r="A191" s="1"/>
      <c r="B191" s="1"/>
      <c r="C191" s="1"/>
      <c r="D191" s="1"/>
      <c r="E191" s="1"/>
      <c r="F191" s="8"/>
      <c r="G191" s="1"/>
      <c r="H191" s="5"/>
    </row>
    <row r="192" spans="1:8" ht="15.75">
      <c r="A192" s="1"/>
      <c r="B192" s="1"/>
      <c r="C192" s="1"/>
      <c r="D192" s="1"/>
      <c r="E192" s="1"/>
      <c r="F192" s="8"/>
      <c r="G192" s="1"/>
      <c r="H192" s="5"/>
    </row>
    <row r="193" spans="1:8" ht="15.75">
      <c r="A193" s="1"/>
      <c r="B193" s="1"/>
      <c r="C193" s="1"/>
      <c r="D193" s="1"/>
      <c r="E193" s="1"/>
      <c r="F193" s="8"/>
      <c r="G193" s="1"/>
      <c r="H193" s="5"/>
    </row>
    <row r="194" spans="1:8" ht="15.75">
      <c r="A194" s="1"/>
      <c r="B194" s="1"/>
      <c r="C194" s="1"/>
      <c r="D194" s="1"/>
      <c r="E194" s="1"/>
      <c r="F194" s="8"/>
      <c r="G194" s="1"/>
      <c r="H194" s="5"/>
    </row>
    <row r="195" spans="1:8" ht="15.75">
      <c r="A195" s="1"/>
      <c r="B195" s="1"/>
      <c r="C195" s="1"/>
      <c r="D195" s="1"/>
      <c r="E195" s="1"/>
      <c r="F195" s="8"/>
      <c r="G195" s="1"/>
      <c r="H195" s="5"/>
    </row>
    <row r="196" spans="1:8" ht="15.75">
      <c r="A196" s="1"/>
      <c r="B196" s="1"/>
      <c r="C196" s="1"/>
      <c r="D196" s="1"/>
      <c r="E196" s="1"/>
      <c r="F196" s="8"/>
      <c r="G196" s="1"/>
      <c r="H196" s="5"/>
    </row>
    <row r="197" spans="1:8" ht="15.75">
      <c r="A197" s="1"/>
      <c r="B197" s="1"/>
      <c r="C197" s="1"/>
      <c r="D197" s="1"/>
      <c r="E197" s="1"/>
      <c r="F197" s="8"/>
      <c r="G197" s="1"/>
      <c r="H197" s="5"/>
    </row>
    <row r="198" spans="1:8" ht="15.75">
      <c r="A198" s="1"/>
      <c r="B198" s="1"/>
      <c r="C198" s="1"/>
      <c r="D198" s="1"/>
      <c r="E198" s="1"/>
      <c r="F198" s="8"/>
      <c r="G198" s="1"/>
      <c r="H198" s="5"/>
    </row>
    <row r="199" spans="1:8" ht="15.75">
      <c r="A199" s="1"/>
      <c r="B199" s="1"/>
      <c r="C199" s="1"/>
      <c r="D199" s="1"/>
      <c r="E199" s="1"/>
      <c r="F199" s="8"/>
      <c r="G199" s="1"/>
      <c r="H199" s="5"/>
    </row>
    <row r="200" spans="1:8" ht="15.75">
      <c r="A200" s="1"/>
      <c r="B200" s="1"/>
      <c r="C200" s="1"/>
      <c r="D200" s="1"/>
      <c r="E200" s="1"/>
      <c r="F200" s="8"/>
      <c r="G200" s="1"/>
      <c r="H200" s="5"/>
    </row>
    <row r="201" spans="1:8" ht="15.75">
      <c r="A201" s="1"/>
      <c r="B201" s="1"/>
      <c r="C201" s="1"/>
      <c r="D201" s="1"/>
      <c r="E201" s="1"/>
      <c r="F201" s="8"/>
      <c r="G201" s="1"/>
      <c r="H201" s="5"/>
    </row>
    <row r="202" spans="1:8" ht="15.75">
      <c r="A202" s="1"/>
      <c r="B202" s="1"/>
      <c r="C202" s="1"/>
      <c r="D202" s="1"/>
      <c r="E202" s="1"/>
      <c r="F202" s="8"/>
      <c r="G202" s="1"/>
      <c r="H202" s="5"/>
    </row>
    <row r="203" spans="1:8" ht="15.75">
      <c r="A203" s="1"/>
      <c r="B203" s="1"/>
      <c r="C203" s="1"/>
      <c r="D203" s="1"/>
      <c r="E203" s="1"/>
      <c r="F203" s="8"/>
      <c r="G203" s="1"/>
      <c r="H203" s="5"/>
    </row>
    <row r="204" spans="1:8" ht="15.75">
      <c r="A204" s="1"/>
      <c r="B204" s="1"/>
      <c r="C204" s="1"/>
      <c r="D204" s="1"/>
      <c r="E204" s="1"/>
      <c r="F204" s="8"/>
      <c r="G204" s="1"/>
      <c r="H204" s="5"/>
    </row>
    <row r="205" spans="1:8" ht="15.75">
      <c r="A205" s="1"/>
      <c r="B205" s="1"/>
      <c r="C205" s="1"/>
      <c r="D205" s="1"/>
      <c r="E205" s="1"/>
      <c r="F205" s="8"/>
      <c r="G205" s="1"/>
      <c r="H205" s="5"/>
    </row>
    <row r="206" spans="1:8" ht="15.75">
      <c r="A206" s="1"/>
      <c r="B206" s="1"/>
      <c r="C206" s="1"/>
      <c r="D206" s="1"/>
      <c r="E206" s="1"/>
      <c r="F206" s="8"/>
      <c r="G206" s="1"/>
      <c r="H206" s="5"/>
    </row>
    <row r="207" spans="1:8" ht="15.75">
      <c r="A207" s="1"/>
      <c r="B207" s="1"/>
      <c r="C207" s="1"/>
      <c r="D207" s="1"/>
      <c r="E207" s="1"/>
      <c r="F207" s="8"/>
      <c r="G207" s="1"/>
      <c r="H207" s="5"/>
    </row>
    <row r="208" spans="1:8" ht="15.75">
      <c r="A208" s="1"/>
      <c r="B208" s="1"/>
      <c r="C208" s="1"/>
      <c r="D208" s="1"/>
      <c r="E208" s="1"/>
      <c r="F208" s="8"/>
      <c r="G208" s="1"/>
      <c r="H208" s="5"/>
    </row>
    <row r="209" spans="1:8" ht="15.75">
      <c r="A209" s="1"/>
      <c r="B209" s="1"/>
      <c r="C209" s="1"/>
      <c r="D209" s="1"/>
      <c r="E209" s="1"/>
      <c r="F209" s="8"/>
      <c r="G209" s="1"/>
      <c r="H209" s="5"/>
    </row>
    <row r="210" spans="1:8" ht="15.75">
      <c r="A210" s="1"/>
      <c r="B210" s="1"/>
      <c r="C210" s="1"/>
      <c r="D210" s="1"/>
      <c r="E210" s="1"/>
      <c r="F210" s="8"/>
      <c r="G210" s="1"/>
      <c r="H210" s="5"/>
    </row>
    <row r="211" spans="1:8" ht="15.75">
      <c r="A211" s="1"/>
      <c r="B211" s="1"/>
      <c r="C211" s="1"/>
      <c r="D211" s="1"/>
      <c r="E211" s="1"/>
      <c r="F211" s="8"/>
      <c r="G211" s="1"/>
      <c r="H211" s="5"/>
    </row>
    <row r="212" spans="1:8" ht="15.75">
      <c r="A212" s="1"/>
      <c r="B212" s="1"/>
      <c r="C212" s="1"/>
      <c r="D212" s="1"/>
      <c r="E212" s="1"/>
      <c r="F212" s="8"/>
      <c r="G212" s="1"/>
      <c r="H212" s="5"/>
    </row>
    <row r="213" spans="1:8" ht="15.75">
      <c r="A213" s="1"/>
      <c r="B213" s="1"/>
      <c r="C213" s="1"/>
      <c r="D213" s="1"/>
      <c r="E213" s="1"/>
      <c r="F213" s="8"/>
      <c r="G213" s="1"/>
      <c r="H213" s="5"/>
    </row>
    <row r="214" spans="1:8" ht="15.75">
      <c r="A214" s="1"/>
      <c r="B214" s="1"/>
      <c r="C214" s="1"/>
      <c r="D214" s="1"/>
      <c r="E214" s="1"/>
      <c r="F214" s="8"/>
      <c r="G214" s="1"/>
      <c r="H214" s="5"/>
    </row>
    <row r="215" spans="1:8" ht="15.75">
      <c r="A215" s="1"/>
      <c r="B215" s="1"/>
      <c r="C215" s="1"/>
      <c r="D215" s="1"/>
      <c r="E215" s="1"/>
      <c r="F215" s="8"/>
      <c r="G215" s="1"/>
      <c r="H215" s="5"/>
    </row>
    <row r="216" spans="1:8" ht="15.75">
      <c r="A216" s="1"/>
      <c r="B216" s="1"/>
      <c r="C216" s="1"/>
      <c r="D216" s="1"/>
      <c r="E216" s="1"/>
      <c r="F216" s="8"/>
      <c r="G216" s="1"/>
      <c r="H216" s="5"/>
    </row>
  </sheetData>
  <sheetProtection/>
  <mergeCells count="17">
    <mergeCell ref="E3:F3"/>
    <mergeCell ref="G3:G5"/>
    <mergeCell ref="H3:H5"/>
    <mergeCell ref="C5:D5"/>
    <mergeCell ref="E5:F5"/>
    <mergeCell ref="A1:G1"/>
    <mergeCell ref="A2:A5"/>
    <mergeCell ref="B2:B5"/>
    <mergeCell ref="C2:H2"/>
    <mergeCell ref="C3:D3"/>
    <mergeCell ref="A162:F162"/>
    <mergeCell ref="G162:H162"/>
    <mergeCell ref="G158:H158"/>
    <mergeCell ref="G159:H159"/>
    <mergeCell ref="A161:F161"/>
    <mergeCell ref="G161:H161"/>
    <mergeCell ref="G160:H1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2018-06-07T08:50:46Z</dcterms:modified>
  <cp:category/>
  <cp:version/>
  <cp:contentType/>
  <cp:contentStatus/>
</cp:coreProperties>
</file>