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<sst xmlns="http://schemas.openxmlformats.org/spreadsheetml/2006/main" count="19" uniqueCount="18">
  <si>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</si>
  <si>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</si>
  <si>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</si>
  <si>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</si>
  <si>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</si>
  <si>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</si>
  <si>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</si>
  <si>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</si>
  <si>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</si>
  <si>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</si>
  <si>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</si>
  <si>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</si>
  <si>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</si>
  <si>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</si>
  <si>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01.10.2018.  0:00:00</t>
  </si>
  <si>
    <t>28.10.2018. 0:00:00</t>
  </si>
  <si>
    <t>Показания приборов учета отопления за ОКТЯБРЬ 2018 г по адресу: г.Белгород ул.Шумилова д.10</t>
  </si>
  <si>
    <t>Корректировка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</si>
</sst>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80" fontId="40" fillId="0" borderId="10" xfId="0" applyNumberFormat="1" applyFont="1" applyBorder="1" applyAlignment="1">
      <alignment vertical="center"/>
    </xf>
    <xf numFmtId="180" fontId="40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180" fontId="41" fillId="0" borderId="20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54;&#1082;&#1090;&#1103;&#1073;&#1088;&#1100;%2018%20&#1075;\&#1054;&#1082;&#1090;&#1103;&#1073;&#1088;&#1100;%202018%20&#1075;,%20&#1076;&#1086;&#1089;&#1095;&#1080;&#1090;&#1072;&#1090;&#1100;%20&#1047;&#1072;&#1088;&#1077;%20%20&#1086;&#1089;&#1090;&#1072;&#1090;%20&#1089;%20&#1084;&#1072;&#1088;&#1090;&#1072;\&#1064;&#1091;&#1084;&#1080;&#1083;&#1086;&#1074;&#1072;-&#1052;&#1072;&#1082;&#1072;&#1088;&#1077;&#1085;&#1082;&#1086;%20&#1086;&#1082;&#1090;&#1103;&#1073;&#1088;&#1100;%202018%20&#1075;,%20&#1069;&#1057;&#105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  <row r="15">
          <cell r="D15" t="str">
            <v>9A-0100716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  <row r="15">
          <cell r="D15" t="str">
            <v>9A-0100731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  <row r="15">
          <cell r="D15" t="str">
            <v>9A-0100381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  <row r="15">
          <cell r="D15" t="str">
            <v>9A-0100361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  <row r="15">
          <cell r="D15" t="str">
            <v>9A-0100398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  <row r="15">
          <cell r="D15" t="str">
            <v>9A-0100280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  <row r="15">
          <cell r="D15" t="str">
            <v>9A-0100572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  <row r="15">
          <cell r="D15" t="str">
            <v>9A-0100504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  <row r="15">
          <cell r="D15" t="str">
            <v>9A-0100747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  <row r="15">
          <cell r="D15" t="str">
            <v>9A-0100353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  <row r="15">
          <cell r="D15" t="str">
            <v>9A-0100323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  <row r="15">
          <cell r="D15" t="str">
            <v>9A-0100735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  <row r="15">
          <cell r="D15" t="str">
            <v>9A-0100773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  <row r="15">
          <cell r="D15" t="str">
            <v>9A-0100746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  <row r="15">
          <cell r="D15" t="str">
            <v>9A-0100261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  <row r="15">
          <cell r="D15" t="str">
            <v>9A-0100338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  <row r="15">
          <cell r="D15" t="str">
            <v>9A-0100548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  <row r="15">
          <cell r="D15" t="str">
            <v>9A-0100611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  <row r="15">
          <cell r="D15" t="str">
            <v>9A-0100454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  <row r="15">
          <cell r="D15" t="str">
            <v>9A-0100565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  <row r="15">
          <cell r="D15" t="str">
            <v>9A-0100444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  <row r="15">
          <cell r="D15" t="str">
            <v>9A-0100604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  <row r="15">
          <cell r="D15" t="str">
            <v>9A-0100549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  <row r="15">
          <cell r="D15" t="str">
            <v>9A-0100762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  <row r="15">
          <cell r="D15" t="str">
            <v>9A-0100663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  <row r="15">
          <cell r="D15" t="str">
            <v>9A-0100613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  <row r="15">
          <cell r="D15" t="str">
            <v>9A-0100607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  <row r="15">
          <cell r="D15" t="str">
            <v>9A-0100653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  <row r="15">
          <cell r="D15" t="str">
            <v>9A-0100722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  <row r="15">
          <cell r="D15" t="str">
            <v>9A-0100736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  <row r="15">
          <cell r="D15" t="str">
            <v>9A-0100696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  <row r="15">
          <cell r="D15" t="str">
            <v>9A-0100714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  <row r="15">
          <cell r="D15" t="str">
            <v>9A-0100694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  <row r="15">
          <cell r="D15" t="str">
            <v>9A-0100649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  <row r="15">
          <cell r="D15" t="str">
            <v>9A-0100474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  <row r="15">
          <cell r="D15" t="str">
            <v>9A-0100671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  <row r="15">
          <cell r="D15" t="str">
            <v>9A-0100703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  <row r="15">
          <cell r="D15" t="str">
            <v>9A-0100732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  <row r="15">
          <cell r="D15" t="str">
            <v>9A-0100537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  <row r="15">
          <cell r="D15" t="str">
            <v>9A-0100562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  <row r="15">
          <cell r="D15" t="str">
            <v>9A-0100612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  <row r="15">
          <cell r="D15" t="str">
            <v>9A-0100503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  <row r="15">
          <cell r="D15" t="str">
            <v>9A-0100582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  <row r="15">
          <cell r="D15" t="str">
            <v>9A-0100513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  <row r="15">
          <cell r="D15" t="str">
            <v>9A-0100520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  <row r="15">
          <cell r="D15" t="str">
            <v>9A-0100781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  <row r="15">
          <cell r="D15" t="str">
            <v>9A-0100495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  <row r="15">
          <cell r="D15" t="str">
            <v>9A-0100527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  <row r="15">
          <cell r="D15" t="str">
            <v>9A-0100447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  <row r="15">
          <cell r="D15" t="str">
            <v>9A-0100448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  <row r="15">
          <cell r="D15" t="str">
            <v>9A-0100528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  <row r="15">
          <cell r="D15" t="str">
            <v>9A-0100605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  <row r="15">
          <cell r="D15" t="str">
            <v>9A-0100541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  <row r="15">
          <cell r="D15" t="str">
            <v>9A-0100560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  <row r="15">
          <cell r="D15" t="str">
            <v>9A-0100586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  <row r="15">
          <cell r="D15" t="str">
            <v>9A-0100497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  <row r="15">
          <cell r="D15" t="str">
            <v>9A-0100771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  <row r="15">
          <cell r="D15" t="str">
            <v>9A-0100564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  <row r="15">
          <cell r="D15" t="str">
            <v>9A-0100585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  <row r="15">
          <cell r="D15" t="str">
            <v>9A-0100758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  <sheetDataSet>
      <sheetData sheetId="7">
        <row r="6">
          <cell r="I6">
            <v>0.597</v>
          </cell>
        </row>
        <row r="7">
          <cell r="J7">
            <v>0.6555</v>
          </cell>
        </row>
        <row r="8">
          <cell r="J8">
            <v>0.594</v>
          </cell>
        </row>
        <row r="9">
          <cell r="I9">
            <v>0.594</v>
          </cell>
        </row>
        <row r="11">
          <cell r="J11">
            <v>0.5459999999999999</v>
          </cell>
        </row>
        <row r="13">
          <cell r="I13">
            <v>0.8969999999999999</v>
          </cell>
        </row>
        <row r="15">
          <cell r="I15">
            <v>0.5984999999999999</v>
          </cell>
        </row>
        <row r="17">
          <cell r="I17">
            <v>0.5984999999999999</v>
          </cell>
        </row>
        <row r="18">
          <cell r="I18">
            <v>0.597</v>
          </cell>
        </row>
        <row r="21">
          <cell r="I21">
            <v>1.2555</v>
          </cell>
        </row>
        <row r="24">
          <cell r="I24">
            <v>0.597</v>
          </cell>
        </row>
        <row r="38">
          <cell r="I38">
            <v>0.543</v>
          </cell>
        </row>
        <row r="40">
          <cell r="I40">
            <v>0.9015</v>
          </cell>
        </row>
        <row r="45">
          <cell r="I45">
            <v>0.597</v>
          </cell>
        </row>
        <row r="46">
          <cell r="I46">
            <v>0.972</v>
          </cell>
        </row>
        <row r="47">
          <cell r="I47">
            <v>0.5445</v>
          </cell>
        </row>
        <row r="49">
          <cell r="I49">
            <v>0.9015</v>
          </cell>
        </row>
        <row r="50">
          <cell r="I50">
            <v>0.5715</v>
          </cell>
        </row>
        <row r="51">
          <cell r="I51">
            <v>0.5955</v>
          </cell>
        </row>
        <row r="52">
          <cell r="I52">
            <v>0.6585</v>
          </cell>
        </row>
        <row r="54">
          <cell r="I54">
            <v>0.597</v>
          </cell>
        </row>
        <row r="61">
          <cell r="I61">
            <v>0.6599999999999999</v>
          </cell>
        </row>
        <row r="62">
          <cell r="I62">
            <v>0.5984999999999999</v>
          </cell>
        </row>
        <row r="63">
          <cell r="I63">
            <v>0.5984999999999999</v>
          </cell>
        </row>
        <row r="66">
          <cell r="I66">
            <v>1.257</v>
          </cell>
        </row>
        <row r="68">
          <cell r="I68">
            <v>0.567</v>
          </cell>
        </row>
        <row r="73">
          <cell r="I73">
            <v>0.972</v>
          </cell>
        </row>
        <row r="74">
          <cell r="I74">
            <v>0.5445</v>
          </cell>
        </row>
        <row r="75">
          <cell r="I75">
            <v>1.2555</v>
          </cell>
        </row>
        <row r="77">
          <cell r="I77">
            <v>0.5685</v>
          </cell>
        </row>
        <row r="78">
          <cell r="I78">
            <v>0.5955</v>
          </cell>
        </row>
        <row r="79">
          <cell r="I79">
            <v>0.6599999999999999</v>
          </cell>
        </row>
        <row r="84">
          <cell r="I84">
            <v>1.2555</v>
          </cell>
        </row>
        <row r="86">
          <cell r="I86">
            <v>0.5685</v>
          </cell>
        </row>
        <row r="87">
          <cell r="I87">
            <v>0.594</v>
          </cell>
        </row>
        <row r="89">
          <cell r="I89">
            <v>0.594</v>
          </cell>
        </row>
        <row r="90">
          <cell r="I90">
            <v>0.597</v>
          </cell>
        </row>
        <row r="94">
          <cell r="I94">
            <v>0.9015</v>
          </cell>
        </row>
        <row r="95">
          <cell r="I95">
            <v>0.5685</v>
          </cell>
        </row>
        <row r="96">
          <cell r="I96">
            <v>0.5984999999999999</v>
          </cell>
        </row>
        <row r="98">
          <cell r="I98">
            <v>0.594</v>
          </cell>
        </row>
        <row r="101">
          <cell r="I101">
            <v>0.5445</v>
          </cell>
        </row>
        <row r="102">
          <cell r="I102">
            <v>1.2555</v>
          </cell>
        </row>
        <row r="103">
          <cell r="I103">
            <v>0.8985</v>
          </cell>
        </row>
        <row r="104">
          <cell r="I104">
            <v>0.5655</v>
          </cell>
        </row>
        <row r="105">
          <cell r="I105">
            <v>0.594</v>
          </cell>
        </row>
        <row r="106">
          <cell r="I106">
            <v>0.6645</v>
          </cell>
        </row>
        <row r="107">
          <cell r="I107">
            <v>0.5955</v>
          </cell>
        </row>
        <row r="108">
          <cell r="I108">
            <v>0.597</v>
          </cell>
        </row>
        <row r="109">
          <cell r="I109">
            <v>0.975</v>
          </cell>
        </row>
        <row r="110">
          <cell r="I110">
            <v>0.5459999999999999</v>
          </cell>
        </row>
        <row r="111">
          <cell r="I111">
            <v>1.2555</v>
          </cell>
        </row>
        <row r="112">
          <cell r="I112">
            <v>0.8955</v>
          </cell>
        </row>
        <row r="113">
          <cell r="I113">
            <v>0.5655</v>
          </cell>
        </row>
        <row r="114">
          <cell r="I114">
            <v>0.594</v>
          </cell>
        </row>
        <row r="115">
          <cell r="I115">
            <v>0.6585</v>
          </cell>
        </row>
        <row r="119">
          <cell r="I119">
            <v>0.5415</v>
          </cell>
        </row>
        <row r="120">
          <cell r="I120">
            <v>1.2525</v>
          </cell>
        </row>
        <row r="122">
          <cell r="I122">
            <v>0.567</v>
          </cell>
        </row>
        <row r="124">
          <cell r="I124">
            <v>0.6585</v>
          </cell>
        </row>
        <row r="125">
          <cell r="I125">
            <v>0.594</v>
          </cell>
        </row>
        <row r="126">
          <cell r="I126">
            <v>0.5955</v>
          </cell>
        </row>
        <row r="127">
          <cell r="I127">
            <v>0.9674999999999999</v>
          </cell>
        </row>
        <row r="128">
          <cell r="I128">
            <v>0.543</v>
          </cell>
        </row>
        <row r="131">
          <cell r="I131">
            <v>0.5655</v>
          </cell>
        </row>
        <row r="133">
          <cell r="I133">
            <v>0.6569999999999999</v>
          </cell>
        </row>
        <row r="135">
          <cell r="I135">
            <v>0.597</v>
          </cell>
        </row>
        <row r="138">
          <cell r="I138">
            <v>1.2494999999999998</v>
          </cell>
        </row>
        <row r="139">
          <cell r="I139">
            <v>0.8955</v>
          </cell>
        </row>
        <row r="141">
          <cell r="I141">
            <v>0.5925</v>
          </cell>
        </row>
        <row r="142">
          <cell r="I142">
            <v>0.6569999999999999</v>
          </cell>
        </row>
        <row r="144">
          <cell r="I144">
            <v>0.597</v>
          </cell>
        </row>
        <row r="145">
          <cell r="I145">
            <v>0.9705</v>
          </cell>
        </row>
        <row r="146">
          <cell r="I146">
            <v>0.5415</v>
          </cell>
        </row>
        <row r="147">
          <cell r="I147">
            <v>1.2494999999999998</v>
          </cell>
        </row>
        <row r="151">
          <cell r="I151">
            <v>0.6569999999999999</v>
          </cell>
        </row>
        <row r="152">
          <cell r="I152">
            <v>0.594</v>
          </cell>
        </row>
        <row r="153">
          <cell r="I153">
            <v>0.5925</v>
          </cell>
        </row>
        <row r="155">
          <cell r="I155">
            <v>0.543</v>
          </cell>
        </row>
        <row r="156">
          <cell r="I156">
            <v>1.248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  <row r="15">
          <cell r="D15" t="str">
            <v>9A-0100772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  <row r="15">
          <cell r="D15" t="str">
            <v>9A-0100738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  <row r="15">
          <cell r="D15" t="str">
            <v>9A-0100485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  <row r="15">
          <cell r="D15" t="str">
            <v>9A-0100774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  <row r="15">
          <cell r="D15" t="str">
            <v>9A-0100427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  <row r="15">
          <cell r="D15" t="str">
            <v>9A-0100713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  <row r="15">
          <cell r="D15" t="str">
            <v>9A-0100475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  <row r="15">
          <cell r="D15" t="str">
            <v>9A-0100344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  <row r="15">
          <cell r="D15" t="str">
            <v>9A-0100331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  <row r="15">
          <cell r="D15" t="str">
            <v>9A-0100359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  <row r="15">
          <cell r="D15" t="str">
            <v>9A-0100483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  <row r="15">
          <cell r="D15" t="str">
            <v>9A-0100465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  <row r="15">
          <cell r="D15" t="str">
            <v>9A-0100334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  <row r="15">
          <cell r="D15" t="str">
            <v>9A-0100376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  <row r="15">
          <cell r="D15" t="str">
            <v>9A-0100356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  <row r="15">
          <cell r="D15" t="str">
            <v>9A-0100755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  <row r="15">
          <cell r="D15" t="str">
            <v>9A-0100364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  <row r="15">
          <cell r="D15" t="str">
            <v>9A-0100394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  <row r="15">
          <cell r="D15" t="str">
            <v>9A-0100382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  <row r="15">
          <cell r="D15" t="str">
            <v>9A-0100407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  <row r="15">
          <cell r="D15" t="str">
            <v>9A-0100397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  <row r="15">
          <cell r="D15" t="str">
            <v>9A-0100340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  <row r="15">
          <cell r="D15" t="str">
            <v>9A-0100403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  <row r="15">
          <cell r="D15" t="str">
            <v>9A-0100392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  <row r="15">
          <cell r="D15" t="str">
            <v>9A-0100399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  <row r="15">
          <cell r="D15" t="str">
            <v>9A-0100469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  <row r="15">
          <cell r="D15" t="str">
            <v>9A-0100761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  <row r="15">
          <cell r="D15" t="str">
            <v>9A-0100401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  <row r="15">
          <cell r="D15" t="str">
            <v>9A-0100710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  <row r="15">
          <cell r="D15" t="str">
            <v>9A-0100522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  <row r="15">
          <cell r="D15" t="str">
            <v>9A-0100369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  <row r="15">
          <cell r="D15" t="str">
            <v>9A-0100383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  <row r="15">
          <cell r="D15" t="str">
            <v>9A-0100712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  <row r="15">
          <cell r="D15" t="str">
            <v>9A-0100349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  <row r="15">
          <cell r="D15" t="str">
            <v>9A-0100723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  <row r="15">
          <cell r="D15" t="str">
            <v>9A-0100517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  <row r="15">
          <cell r="D15" t="str">
            <v>9A-0100466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  <row r="15">
          <cell r="D15" t="str">
            <v>9A-0100699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  <row r="15">
          <cell r="D15" t="str">
            <v>9A-0100434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  <row r="15">
          <cell r="D15" t="str">
            <v>9A-0100385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  <row r="15">
          <cell r="D15" t="str">
            <v>9A-0100451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  <row r="15">
          <cell r="D15" t="str">
            <v>9A-0100362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  <row r="15">
          <cell r="D15" t="str">
            <v>9A-0100429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  <row r="15">
          <cell r="D15" t="str">
            <v>9A-0100390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  <row r="15">
          <cell r="D15" t="str">
            <v>9A-0100488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  <row r="15">
          <cell r="D15" t="str">
            <v>9A-0100494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  <row r="15">
          <cell r="D15" t="str">
            <v>9A-0100333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  <row r="15">
          <cell r="D15" t="str">
            <v>9A-0100484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  <row r="15">
          <cell r="D15" t="str">
            <v>9A-0100702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  <row r="15">
          <cell r="D15" t="str">
            <v>9A-0100435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  <row r="15">
          <cell r="D15" t="str">
            <v>9A-0100431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  <row r="15">
          <cell r="D15" t="str">
            <v>9A-0100412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  <row r="15">
          <cell r="D15" t="str">
            <v>9A-0100415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  <row r="15">
          <cell r="D15" t="str">
            <v>9A-0100373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  <row r="15">
          <cell r="D15" t="str">
            <v>9A-0100706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  <row r="15">
          <cell r="D15" t="str">
            <v>9A-0100445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  <row r="15">
          <cell r="D15" t="str">
            <v>9A-0100336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  <row r="15">
          <cell r="D15" t="str">
            <v>9A-0100388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  <row r="15">
          <cell r="D15" t="str">
            <v>9A-0100477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  <row r="15">
          <cell r="D15" t="str">
            <v>9A-0100594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  <row r="15">
          <cell r="D15" t="str">
            <v>9A-0100346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  <row r="15">
          <cell r="D15" t="str">
            <v>9A-0100339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  <row r="15">
          <cell r="D15" t="str">
            <v>9A-0100423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  <row r="15">
          <cell r="D15" t="str">
            <v>9A-0100487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  <row r="15">
          <cell r="D15" t="str">
            <v>9A-0100461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  <row r="15">
          <cell r="D15" t="str">
            <v>9A-0100352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  <row r="15">
          <cell r="D15" t="str">
            <v>9A-0100729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  <row r="15">
          <cell r="D15" t="str">
            <v>9A-0100355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  <row r="15">
          <cell r="D15" t="str">
            <v>9A-0100510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  <row r="15">
          <cell r="D15" t="str">
            <v>9A-0100347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  <row r="15">
          <cell r="D15" t="str">
            <v>9A-0100704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  <row r="15">
          <cell r="D15" t="str">
            <v>9A-0100456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  <row r="15">
          <cell r="D15" t="str">
            <v>9A-0100588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  <row r="15">
          <cell r="D15" t="str">
            <v>9A-0100550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  <row r="15">
          <cell r="D15" t="str">
            <v>9A-0100430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  <row r="15">
          <cell r="D15" t="str">
            <v>9A-0100438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  <row r="15">
          <cell r="D15" t="str">
            <v>9A-0100439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  <row r="15">
          <cell r="D15" t="str">
            <v>9A-0100574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  <row r="15">
          <cell r="D15" t="str">
            <v>9A-0100665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  <row r="15">
          <cell r="D15" t="str">
            <v>9A-0100440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  <row r="15">
          <cell r="D15" t="str">
            <v>9A-0100515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  <row r="15">
          <cell r="D15" t="str">
            <v>9A-0100705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  <row r="15">
          <cell r="D15" t="str">
            <v>9A-0100481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  <row r="15">
          <cell r="D15" t="str">
            <v>9A-0100452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  <row r="15">
          <cell r="D15" t="str">
            <v>9A-0100480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  <row r="15">
          <cell r="D15" t="str">
            <v>9A-0100375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  <row r="15">
          <cell r="D15" t="str">
            <v>9A-0100328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  <row r="15">
          <cell r="D15" t="str">
            <v>9A-0100357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  <row r="15">
          <cell r="D15" t="str">
            <v>9A-0100337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  <row r="15">
          <cell r="D15" t="str">
            <v>9A-0100408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  <row r="15">
          <cell r="D15" t="str">
            <v>9A-0100707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  <row r="15">
          <cell r="D15" t="str">
            <v>9A-0100387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9.8515625" style="0" customWidth="1"/>
    <col min="4" max="4" width="10.421875" style="0" customWidth="1"/>
    <col min="5" max="5" width="11.00390625" style="0" customWidth="1"/>
    <col min="6" max="6" width="10.7109375" style="8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24" t="s">
        <v>16</v>
      </c>
      <c r="B1" s="24"/>
      <c r="C1" s="24"/>
      <c r="D1" s="24"/>
      <c r="E1" s="24"/>
      <c r="F1" s="24"/>
      <c r="G1" s="24"/>
    </row>
    <row r="2" spans="1:8" ht="23.25" customHeight="1">
      <c r="A2" s="25" t="s">
        <v>0</v>
      </c>
      <c r="B2" s="28" t="s">
        <v>1</v>
      </c>
      <c r="C2" s="29" t="s">
        <v>9</v>
      </c>
      <c r="D2" s="30"/>
      <c r="E2" s="30"/>
      <c r="F2" s="30"/>
      <c r="G2" s="30"/>
      <c r="H2" s="31"/>
    </row>
    <row r="3" spans="1:8" ht="21.75" customHeight="1">
      <c r="A3" s="26"/>
      <c r="B3" s="28"/>
      <c r="C3" s="32" t="s">
        <v>2</v>
      </c>
      <c r="D3" s="33"/>
      <c r="E3" s="32" t="s">
        <v>3</v>
      </c>
      <c r="F3" s="33"/>
      <c r="G3" s="25" t="s">
        <v>4</v>
      </c>
      <c r="H3" s="38" t="s">
        <v>10</v>
      </c>
    </row>
    <row r="4" spans="1:8" ht="18.75" customHeight="1">
      <c r="A4" s="26"/>
      <c r="B4" s="28"/>
      <c r="C4" s="19" t="s">
        <v>11</v>
      </c>
      <c r="D4" s="15" t="s">
        <v>12</v>
      </c>
      <c r="E4" s="15" t="s">
        <v>13</v>
      </c>
      <c r="F4" s="15" t="s">
        <v>12</v>
      </c>
      <c r="G4" s="26"/>
      <c r="H4" s="39"/>
    </row>
    <row r="5" spans="1:8" ht="19.5" customHeight="1">
      <c r="A5" s="27"/>
      <c r="B5" s="28"/>
      <c r="C5" s="41" t="s">
        <v>14</v>
      </c>
      <c r="D5" s="41"/>
      <c r="E5" s="41" t="s">
        <v>15</v>
      </c>
      <c r="F5" s="41"/>
      <c r="G5" s="27"/>
      <c r="H5" s="40"/>
    </row>
    <row r="6" spans="1:8" ht="15.75">
      <c r="A6" s="2" t="str">
        <f>'[1]Лист1'!$C$9</f>
        <v>1</v>
      </c>
      <c r="B6" s="2" t="str">
        <f>'[1]Лист1'!$D$15</f>
        <v>9A-0100716</v>
      </c>
      <c r="C6" s="18">
        <f>D6*4.1868</f>
        <v>0</v>
      </c>
      <c r="D6" s="16">
        <v>0</v>
      </c>
      <c r="E6" s="18">
        <f>F6*4.1868</f>
        <v>1.67472</v>
      </c>
      <c r="F6" s="17">
        <v>0.4</v>
      </c>
      <c r="G6" s="20">
        <f aca="true" t="shared" si="0" ref="G6:G69">F6-D6</f>
        <v>0.4</v>
      </c>
      <c r="H6" s="4"/>
    </row>
    <row r="7" spans="1:8" ht="15.75">
      <c r="A7" s="3" t="str">
        <f>'[65]Лист1'!$C$9</f>
        <v>2</v>
      </c>
      <c r="B7" s="3" t="str">
        <f>'[65]Лист1'!$D$15</f>
        <v>9A-0100706</v>
      </c>
      <c r="C7" s="18">
        <f aca="true" t="shared" si="1" ref="C7:C70">D7*4.1868</f>
        <v>0</v>
      </c>
      <c r="D7" s="16">
        <v>0</v>
      </c>
      <c r="E7" s="18">
        <f aca="true" t="shared" si="2" ref="E7:E70">F7*4.1868</f>
        <v>0</v>
      </c>
      <c r="F7" s="17">
        <v>0</v>
      </c>
      <c r="G7" s="23">
        <f t="shared" si="0"/>
        <v>0</v>
      </c>
      <c r="H7" s="4">
        <f>'[153]Шумилова 10'!$I$6</f>
        <v>0.597</v>
      </c>
    </row>
    <row r="8" spans="1:8" ht="15.75">
      <c r="A8" s="3" t="str">
        <f>'[76]Лист1'!$C$9</f>
        <v>3</v>
      </c>
      <c r="B8" s="3" t="str">
        <f>'[76]Лист1'!$D$15</f>
        <v>9A-0100729</v>
      </c>
      <c r="C8" s="18">
        <f t="shared" si="1"/>
        <v>0</v>
      </c>
      <c r="D8" s="16">
        <v>0</v>
      </c>
      <c r="E8" s="18">
        <f t="shared" si="2"/>
        <v>0</v>
      </c>
      <c r="F8" s="17">
        <v>0</v>
      </c>
      <c r="G8" s="23">
        <f t="shared" si="0"/>
        <v>0</v>
      </c>
      <c r="H8" s="4">
        <f>'[153]Шумилова 10'!$J$7</f>
        <v>0.6555</v>
      </c>
    </row>
    <row r="9" spans="1:8" ht="15.75">
      <c r="A9" s="3" t="str">
        <f>'[87]Лист1'!$C$9</f>
        <v>4</v>
      </c>
      <c r="B9" s="3" t="str">
        <f>'[87]Лист1'!$D$15</f>
        <v>9A-0100665</v>
      </c>
      <c r="C9" s="18">
        <f t="shared" si="1"/>
        <v>0</v>
      </c>
      <c r="D9" s="16">
        <v>0</v>
      </c>
      <c r="E9" s="18">
        <f t="shared" si="2"/>
        <v>0</v>
      </c>
      <c r="F9" s="17">
        <v>0</v>
      </c>
      <c r="G9" s="23">
        <f t="shared" si="0"/>
        <v>0</v>
      </c>
      <c r="H9" s="4">
        <f>'[153]Шумилова 10'!$J$8</f>
        <v>0.594</v>
      </c>
    </row>
    <row r="10" spans="1:8" ht="15.75">
      <c r="A10" s="3" t="str">
        <f>'[98]Лист1'!$C$9</f>
        <v>5</v>
      </c>
      <c r="B10" s="3" t="str">
        <f>'[98]Лист1'!$D$15</f>
        <v>9A-0100707</v>
      </c>
      <c r="C10" s="18">
        <f t="shared" si="1"/>
        <v>0</v>
      </c>
      <c r="D10" s="16">
        <v>0</v>
      </c>
      <c r="E10" s="18">
        <f t="shared" si="2"/>
        <v>0</v>
      </c>
      <c r="F10" s="17">
        <v>0</v>
      </c>
      <c r="G10" s="23">
        <f t="shared" si="0"/>
        <v>0</v>
      </c>
      <c r="H10" s="4">
        <f>'[153]Шумилова 10'!$I$9</f>
        <v>0.594</v>
      </c>
    </row>
    <row r="11" spans="1:8" ht="15.75">
      <c r="A11" s="3" t="str">
        <f>'[109]Лист1'!$C$9</f>
        <v>6</v>
      </c>
      <c r="B11" s="3" t="str">
        <f>'[109]Лист1'!$D$15</f>
        <v>9A-0100735</v>
      </c>
      <c r="C11" s="18">
        <f t="shared" si="1"/>
        <v>112.971</v>
      </c>
      <c r="D11" s="16">
        <v>26.982659787904847</v>
      </c>
      <c r="E11" s="18">
        <f t="shared" si="2"/>
        <v>114.243</v>
      </c>
      <c r="F11" s="17">
        <v>27.28647176841502</v>
      </c>
      <c r="G11" s="23">
        <f t="shared" si="0"/>
        <v>0.3038119805101722</v>
      </c>
      <c r="H11" s="4"/>
    </row>
    <row r="12" spans="1:8" ht="15.75">
      <c r="A12" s="3" t="str">
        <f>'[120]Лист1'!$C$9</f>
        <v>7</v>
      </c>
      <c r="B12" s="3" t="str">
        <f>'[120]Лист1'!$D$15</f>
        <v>9A-0100663</v>
      </c>
      <c r="C12" s="18">
        <f t="shared" si="1"/>
        <v>0</v>
      </c>
      <c r="D12" s="16">
        <v>0</v>
      </c>
      <c r="E12" s="18">
        <f t="shared" si="2"/>
        <v>0</v>
      </c>
      <c r="F12" s="17">
        <v>0</v>
      </c>
      <c r="G12" s="23">
        <f t="shared" si="0"/>
        <v>0</v>
      </c>
      <c r="H12" s="4">
        <f>'[153]Шумилова 10'!$J$11+0.562</f>
        <v>1.108</v>
      </c>
    </row>
    <row r="13" spans="1:8" ht="15.75">
      <c r="A13" s="3" t="str">
        <f>'[131]Лист1'!$C$9</f>
        <v>8</v>
      </c>
      <c r="B13" s="3" t="str">
        <f>'[131]Лист1'!$D$15</f>
        <v>9A-0100703</v>
      </c>
      <c r="C13" s="18">
        <f t="shared" si="1"/>
        <v>0</v>
      </c>
      <c r="D13" s="16">
        <v>0</v>
      </c>
      <c r="E13" s="18">
        <f t="shared" si="2"/>
        <v>1.2560399999999998</v>
      </c>
      <c r="F13" s="17">
        <v>0.3</v>
      </c>
      <c r="G13" s="23">
        <f t="shared" si="0"/>
        <v>0.3</v>
      </c>
      <c r="H13" s="4"/>
    </row>
    <row r="14" spans="1:8" ht="15.75">
      <c r="A14" s="3" t="str">
        <f>'[142]Лист1'!$C$9</f>
        <v>9</v>
      </c>
      <c r="B14" s="3" t="str">
        <f>'[142]Лист1'!$D$15</f>
        <v>9A-0100447</v>
      </c>
      <c r="C14" s="18">
        <f t="shared" si="1"/>
        <v>0</v>
      </c>
      <c r="D14" s="16">
        <v>0</v>
      </c>
      <c r="E14" s="18">
        <f t="shared" si="2"/>
        <v>0</v>
      </c>
      <c r="F14" s="17">
        <v>0</v>
      </c>
      <c r="G14" s="23">
        <f t="shared" si="0"/>
        <v>0</v>
      </c>
      <c r="H14" s="4">
        <f>'[153]Шумилова 10'!$I$13</f>
        <v>0.8969999999999999</v>
      </c>
    </row>
    <row r="15" spans="1:8" ht="15.75">
      <c r="A15" s="3" t="str">
        <f>'[2]Лист1'!$C$9</f>
        <v>10</v>
      </c>
      <c r="B15" s="3" t="str">
        <f>'[2]Лист1'!$D$15</f>
        <v>9A-0100427</v>
      </c>
      <c r="C15" s="18">
        <f t="shared" si="1"/>
        <v>0</v>
      </c>
      <c r="D15" s="16">
        <v>0</v>
      </c>
      <c r="E15" s="18">
        <f t="shared" si="2"/>
        <v>0</v>
      </c>
      <c r="F15" s="17">
        <v>0</v>
      </c>
      <c r="G15" s="23">
        <f t="shared" si="0"/>
        <v>0</v>
      </c>
      <c r="H15" s="4"/>
    </row>
    <row r="16" spans="1:8" ht="15.75">
      <c r="A16" s="3" t="str">
        <f>'[13]Лист1'!$C$9</f>
        <v>11</v>
      </c>
      <c r="B16" s="3" t="str">
        <f>'[13]Лист1'!$D$15</f>
        <v>9A-0100474</v>
      </c>
      <c r="C16" s="18">
        <f t="shared" si="1"/>
        <v>0</v>
      </c>
      <c r="D16" s="16">
        <v>0</v>
      </c>
      <c r="E16" s="18">
        <f t="shared" si="2"/>
        <v>0</v>
      </c>
      <c r="F16" s="17">
        <v>0</v>
      </c>
      <c r="G16" s="23">
        <f t="shared" si="0"/>
        <v>0</v>
      </c>
      <c r="H16" s="4">
        <f>'[153]Шумилова 10'!$I$15</f>
        <v>0.5984999999999999</v>
      </c>
    </row>
    <row r="17" spans="1:8" ht="15.75">
      <c r="A17" s="3" t="str">
        <f>'[24]Лист1'!$C$9</f>
        <v>12</v>
      </c>
      <c r="B17" s="3" t="str">
        <f>'[24]Лист1'!$D$15</f>
        <v>9A-0100359</v>
      </c>
      <c r="C17" s="18">
        <f t="shared" si="1"/>
        <v>0</v>
      </c>
      <c r="D17" s="16">
        <v>0</v>
      </c>
      <c r="E17" s="18">
        <f t="shared" si="2"/>
        <v>0.83736</v>
      </c>
      <c r="F17" s="17">
        <v>0.2</v>
      </c>
      <c r="G17" s="23">
        <f t="shared" si="0"/>
        <v>0.2</v>
      </c>
      <c r="H17" s="4"/>
    </row>
    <row r="18" spans="1:8" ht="15.75">
      <c r="A18" s="3" t="str">
        <f>'[35]Лист1'!$C$9</f>
        <v>13</v>
      </c>
      <c r="B18" s="3" t="str">
        <f>'[35]Лист1'!$D$15</f>
        <v>9A-0100340</v>
      </c>
      <c r="C18" s="18">
        <f t="shared" si="1"/>
        <v>0</v>
      </c>
      <c r="D18" s="16">
        <v>0</v>
      </c>
      <c r="E18" s="18">
        <f t="shared" si="2"/>
        <v>0</v>
      </c>
      <c r="F18" s="17">
        <v>0</v>
      </c>
      <c r="G18" s="23">
        <f t="shared" si="0"/>
        <v>0</v>
      </c>
      <c r="H18" s="4">
        <f>'[153]Шумилова 10'!$I$17</f>
        <v>0.5984999999999999</v>
      </c>
    </row>
    <row r="19" spans="1:8" ht="15.75">
      <c r="A19" s="3" t="str">
        <f>'[46]Лист1'!$C$9</f>
        <v>14</v>
      </c>
      <c r="B19" s="3" t="str">
        <f>'[46]Лист1'!$D$15</f>
        <v>9A-0100349</v>
      </c>
      <c r="C19" s="18">
        <f t="shared" si="1"/>
        <v>0</v>
      </c>
      <c r="D19" s="16">
        <v>0</v>
      </c>
      <c r="E19" s="18">
        <f t="shared" si="2"/>
        <v>0</v>
      </c>
      <c r="F19" s="17">
        <v>0</v>
      </c>
      <c r="G19" s="23">
        <f t="shared" si="0"/>
        <v>0</v>
      </c>
      <c r="H19" s="4">
        <f>'[153]Шумилова 10'!$I$18</f>
        <v>0.597</v>
      </c>
    </row>
    <row r="20" spans="1:8" ht="15.75">
      <c r="A20" s="3" t="str">
        <f>'[57]Лист1'!$C$9</f>
        <v>15</v>
      </c>
      <c r="B20" s="3" t="str">
        <f>'[57]Лист1'!$D$15</f>
        <v>9A-0100494</v>
      </c>
      <c r="C20" s="18">
        <f t="shared" si="1"/>
        <v>0</v>
      </c>
      <c r="D20" s="16">
        <v>0</v>
      </c>
      <c r="E20" s="18">
        <f t="shared" si="2"/>
        <v>2.0934</v>
      </c>
      <c r="F20" s="17">
        <v>0.5</v>
      </c>
      <c r="G20" s="23">
        <f t="shared" si="0"/>
        <v>0.5</v>
      </c>
      <c r="H20" s="4"/>
    </row>
    <row r="21" spans="1:8" ht="15.75">
      <c r="A21" s="3" t="str">
        <f>'[61]Лист1'!$C$9</f>
        <v>16</v>
      </c>
      <c r="B21" s="3" t="str">
        <f>'[61]Лист1'!$D$15</f>
        <v>9A-0100431</v>
      </c>
      <c r="C21" s="18">
        <f t="shared" si="1"/>
        <v>0</v>
      </c>
      <c r="D21" s="16">
        <v>0</v>
      </c>
      <c r="E21" s="18">
        <f t="shared" si="2"/>
        <v>0</v>
      </c>
      <c r="F21" s="17">
        <v>0</v>
      </c>
      <c r="G21" s="23">
        <f t="shared" si="0"/>
        <v>0</v>
      </c>
      <c r="H21" s="4"/>
    </row>
    <row r="22" spans="1:8" ht="15.75">
      <c r="A22" s="3" t="str">
        <f>'[62]Лист1'!$C$9</f>
        <v>17</v>
      </c>
      <c r="B22" s="3" t="str">
        <f>'[62]Лист1'!$D$15</f>
        <v>9A-0100412</v>
      </c>
      <c r="C22" s="18">
        <f t="shared" si="1"/>
        <v>0</v>
      </c>
      <c r="D22" s="16">
        <v>0</v>
      </c>
      <c r="E22" s="18">
        <f t="shared" si="2"/>
        <v>0</v>
      </c>
      <c r="F22" s="17">
        <v>0</v>
      </c>
      <c r="G22" s="23">
        <f t="shared" si="0"/>
        <v>0</v>
      </c>
      <c r="H22" s="4">
        <f>'[153]Шумилова 10'!$I$21</f>
        <v>1.2555</v>
      </c>
    </row>
    <row r="23" spans="1:8" ht="15.75">
      <c r="A23" s="3" t="str">
        <f>'[63]Лист1'!$C$9</f>
        <v>18</v>
      </c>
      <c r="B23" s="3" t="str">
        <f>'[63]Лист1'!$D$15</f>
        <v>9A-0100415</v>
      </c>
      <c r="C23" s="18">
        <f t="shared" si="1"/>
        <v>77.989</v>
      </c>
      <c r="D23" s="16">
        <v>18.62735263208178</v>
      </c>
      <c r="E23" s="18">
        <f t="shared" si="2"/>
        <v>77.989</v>
      </c>
      <c r="F23" s="17">
        <v>18.62735263208178</v>
      </c>
      <c r="G23" s="23">
        <f t="shared" si="0"/>
        <v>0</v>
      </c>
      <c r="H23" s="4"/>
    </row>
    <row r="24" spans="1:8" ht="15.75">
      <c r="A24" s="3" t="str">
        <f>'[64]Лист1'!$C$9</f>
        <v>19</v>
      </c>
      <c r="B24" s="3" t="str">
        <f>'[64]Лист1'!$D$15</f>
        <v>9A-0100373</v>
      </c>
      <c r="C24" s="18">
        <f t="shared" si="1"/>
        <v>0</v>
      </c>
      <c r="D24" s="16">
        <v>0</v>
      </c>
      <c r="E24" s="18">
        <f t="shared" si="2"/>
        <v>0</v>
      </c>
      <c r="F24" s="17">
        <v>0</v>
      </c>
      <c r="G24" s="23">
        <f t="shared" si="0"/>
        <v>0</v>
      </c>
      <c r="H24" s="4"/>
    </row>
    <row r="25" spans="1:8" ht="15.75">
      <c r="A25" s="3" t="str">
        <f>'[66]Лист1'!$C$9</f>
        <v>20</v>
      </c>
      <c r="B25" s="3" t="str">
        <f>'[66]Лист1'!$D$15</f>
        <v>9A-0100445</v>
      </c>
      <c r="C25" s="18">
        <f t="shared" si="1"/>
        <v>0</v>
      </c>
      <c r="D25" s="16">
        <v>0</v>
      </c>
      <c r="E25" s="18">
        <f t="shared" si="2"/>
        <v>0</v>
      </c>
      <c r="F25" s="17">
        <v>0</v>
      </c>
      <c r="G25" s="23">
        <f t="shared" si="0"/>
        <v>0</v>
      </c>
      <c r="H25" s="4">
        <f>'[153]Шумилова 10'!$I$24</f>
        <v>0.597</v>
      </c>
    </row>
    <row r="26" spans="1:8" ht="15.75">
      <c r="A26" s="3" t="str">
        <f>'[67]Лист1'!$C$9</f>
        <v>21</v>
      </c>
      <c r="B26" s="3" t="str">
        <f>'[67]Лист1'!$D$15</f>
        <v>9A-0100336</v>
      </c>
      <c r="C26" s="18">
        <f t="shared" si="1"/>
        <v>0</v>
      </c>
      <c r="D26" s="16">
        <v>0</v>
      </c>
      <c r="E26" s="18">
        <f t="shared" si="2"/>
        <v>1.2560399999999998</v>
      </c>
      <c r="F26" s="17">
        <v>0.3</v>
      </c>
      <c r="G26" s="23">
        <f t="shared" si="0"/>
        <v>0.3</v>
      </c>
      <c r="H26" s="4"/>
    </row>
    <row r="27" spans="1:8" ht="15.75">
      <c r="A27" s="3" t="str">
        <f>'[68]Лист1'!$C$9</f>
        <v>22</v>
      </c>
      <c r="B27" s="3" t="str">
        <f>'[68]Лист1'!$D$15</f>
        <v>9A-0100388</v>
      </c>
      <c r="C27" s="18">
        <f t="shared" si="1"/>
        <v>0</v>
      </c>
      <c r="D27" s="16">
        <v>0</v>
      </c>
      <c r="E27" s="18">
        <f t="shared" si="2"/>
        <v>0.41868</v>
      </c>
      <c r="F27" s="17">
        <v>0.1</v>
      </c>
      <c r="G27" s="23">
        <f t="shared" si="0"/>
        <v>0.1</v>
      </c>
      <c r="H27" s="4"/>
    </row>
    <row r="28" spans="1:8" ht="15.75">
      <c r="A28" s="3" t="str">
        <f>'[69]Лист1'!$C$9</f>
        <v>23</v>
      </c>
      <c r="B28" s="3" t="str">
        <f>'[69]Лист1'!$D$15</f>
        <v>9A-0100477</v>
      </c>
      <c r="C28" s="18">
        <f t="shared" si="1"/>
        <v>0</v>
      </c>
      <c r="D28" s="16">
        <v>0</v>
      </c>
      <c r="E28" s="18">
        <f t="shared" si="2"/>
        <v>1.172304</v>
      </c>
      <c r="F28" s="17">
        <v>0.28</v>
      </c>
      <c r="G28" s="23">
        <f t="shared" si="0"/>
        <v>0.28</v>
      </c>
      <c r="H28" s="4"/>
    </row>
    <row r="29" spans="1:8" ht="15.75">
      <c r="A29" s="3" t="str">
        <f>'[70]Лист1'!$C$9</f>
        <v>24</v>
      </c>
      <c r="B29" s="3" t="str">
        <f>'[70]Лист1'!$D$15</f>
        <v>9A-0100346</v>
      </c>
      <c r="C29" s="18">
        <f t="shared" si="1"/>
        <v>0</v>
      </c>
      <c r="D29" s="16">
        <v>0</v>
      </c>
      <c r="E29" s="18">
        <f t="shared" si="2"/>
        <v>0</v>
      </c>
      <c r="F29" s="17">
        <v>0</v>
      </c>
      <c r="G29" s="23">
        <f t="shared" si="0"/>
        <v>0</v>
      </c>
      <c r="H29" s="4"/>
    </row>
    <row r="30" spans="1:8" ht="15.75">
      <c r="A30" s="3" t="str">
        <f>'[71]Лист1'!$C$9</f>
        <v>25</v>
      </c>
      <c r="B30" s="3" t="str">
        <f>'[71]Лист1'!$D$15</f>
        <v>9A-0100339</v>
      </c>
      <c r="C30" s="18">
        <f t="shared" si="1"/>
        <v>0</v>
      </c>
      <c r="D30" s="16">
        <v>0</v>
      </c>
      <c r="E30" s="18">
        <f t="shared" si="2"/>
        <v>0</v>
      </c>
      <c r="F30" s="17">
        <v>0</v>
      </c>
      <c r="G30" s="23">
        <f t="shared" si="0"/>
        <v>0</v>
      </c>
      <c r="H30" s="4"/>
    </row>
    <row r="31" spans="1:8" ht="15.75">
      <c r="A31" s="3" t="str">
        <f>'[72]Лист1'!$C$9</f>
        <v>26</v>
      </c>
      <c r="B31" s="3" t="str">
        <f>'[72]Лист1'!$D$15</f>
        <v>9A-0100423</v>
      </c>
      <c r="C31" s="18">
        <f t="shared" si="1"/>
        <v>0</v>
      </c>
      <c r="D31" s="16">
        <v>0</v>
      </c>
      <c r="E31" s="18">
        <f t="shared" si="2"/>
        <v>0</v>
      </c>
      <c r="F31" s="17">
        <v>0</v>
      </c>
      <c r="G31" s="23">
        <f t="shared" si="0"/>
        <v>0</v>
      </c>
      <c r="H31" s="4"/>
    </row>
    <row r="32" spans="1:8" ht="15.75">
      <c r="A32" s="3" t="str">
        <f>'[73]Лист1'!$C$9</f>
        <v>27</v>
      </c>
      <c r="B32" s="3" t="str">
        <f>'[73]Лист1'!$D$15</f>
        <v>9A-0100487</v>
      </c>
      <c r="C32" s="18">
        <f t="shared" si="1"/>
        <v>0</v>
      </c>
      <c r="D32" s="16">
        <v>0</v>
      </c>
      <c r="E32" s="18">
        <f t="shared" si="2"/>
        <v>0.41868</v>
      </c>
      <c r="F32" s="17">
        <v>0.1</v>
      </c>
      <c r="G32" s="23">
        <f t="shared" si="0"/>
        <v>0.1</v>
      </c>
      <c r="H32" s="4"/>
    </row>
    <row r="33" spans="1:8" ht="15.75">
      <c r="A33" s="3" t="str">
        <f>'[74]Лист1'!$C$9</f>
        <v>28</v>
      </c>
      <c r="B33" s="3" t="str">
        <f>'[74]Лист1'!$D$15</f>
        <v>9A-0100461</v>
      </c>
      <c r="C33" s="18">
        <f t="shared" si="1"/>
        <v>0</v>
      </c>
      <c r="D33" s="16">
        <v>0</v>
      </c>
      <c r="E33" s="18">
        <f t="shared" si="2"/>
        <v>0</v>
      </c>
      <c r="F33" s="17">
        <v>0</v>
      </c>
      <c r="G33" s="23">
        <f t="shared" si="0"/>
        <v>0</v>
      </c>
      <c r="H33" s="4"/>
    </row>
    <row r="34" spans="1:8" ht="15.75">
      <c r="A34" s="3" t="str">
        <f>'[75]Лист1'!$C$9</f>
        <v>29</v>
      </c>
      <c r="B34" s="3" t="str">
        <f>'[75]Лист1'!$D$15</f>
        <v>9A-0100352</v>
      </c>
      <c r="C34" s="18">
        <f t="shared" si="1"/>
        <v>0</v>
      </c>
      <c r="D34" s="16">
        <v>0</v>
      </c>
      <c r="E34" s="18">
        <f t="shared" si="2"/>
        <v>0</v>
      </c>
      <c r="F34" s="17">
        <v>0</v>
      </c>
      <c r="G34" s="23">
        <f t="shared" si="0"/>
        <v>0</v>
      </c>
      <c r="H34" s="4"/>
    </row>
    <row r="35" spans="1:8" ht="15.75">
      <c r="A35" s="3" t="str">
        <f>'[77]Лист1'!$C$9</f>
        <v>30</v>
      </c>
      <c r="B35" s="3" t="str">
        <f>'[77]Лист1'!$D$15</f>
        <v>9A-0100355</v>
      </c>
      <c r="C35" s="18">
        <f t="shared" si="1"/>
        <v>67.71311639999999</v>
      </c>
      <c r="D35" s="16">
        <v>16.173</v>
      </c>
      <c r="E35" s="18">
        <f t="shared" si="2"/>
        <v>67.878</v>
      </c>
      <c r="F35" s="17">
        <v>16.21238177128117</v>
      </c>
      <c r="G35" s="23">
        <f t="shared" si="0"/>
        <v>0.03938177128117104</v>
      </c>
      <c r="H35" s="4"/>
    </row>
    <row r="36" spans="1:8" ht="15.75">
      <c r="A36" s="3" t="str">
        <f>'[78]Лист1'!$C$9</f>
        <v>31</v>
      </c>
      <c r="B36" s="3" t="str">
        <f>'[78]Лист1'!$D$15</f>
        <v>9A-0100510</v>
      </c>
      <c r="C36" s="18">
        <f t="shared" si="1"/>
        <v>0</v>
      </c>
      <c r="D36" s="16">
        <v>0</v>
      </c>
      <c r="E36" s="18">
        <f t="shared" si="2"/>
        <v>0</v>
      </c>
      <c r="F36" s="17">
        <v>0</v>
      </c>
      <c r="G36" s="23">
        <f t="shared" si="0"/>
        <v>0</v>
      </c>
      <c r="H36" s="4"/>
    </row>
    <row r="37" spans="1:8" ht="15.75">
      <c r="A37" s="3" t="str">
        <f>'[79]Лист1'!$C$9</f>
        <v>32</v>
      </c>
      <c r="B37" s="3" t="str">
        <f>'[79]Лист1'!$D$15</f>
        <v>9A-0100347</v>
      </c>
      <c r="C37" s="18">
        <f t="shared" si="1"/>
        <v>63.059</v>
      </c>
      <c r="D37" s="16">
        <v>15.061383395433266</v>
      </c>
      <c r="E37" s="18">
        <f t="shared" si="2"/>
        <v>63.94</v>
      </c>
      <c r="F37" s="17">
        <v>15.271806630362091</v>
      </c>
      <c r="G37" s="23">
        <f t="shared" si="0"/>
        <v>0.2104232349288253</v>
      </c>
      <c r="H37" s="4"/>
    </row>
    <row r="38" spans="1:8" ht="15.75">
      <c r="A38" s="3" t="str">
        <f>'[80]Лист1'!$C$9</f>
        <v>33</v>
      </c>
      <c r="B38" s="3" t="str">
        <f>'[80]Лист1'!$D$15</f>
        <v>9A-0100456</v>
      </c>
      <c r="C38" s="18">
        <f t="shared" si="1"/>
        <v>0</v>
      </c>
      <c r="D38" s="16">
        <v>0</v>
      </c>
      <c r="E38" s="18">
        <f t="shared" si="2"/>
        <v>0</v>
      </c>
      <c r="F38" s="17">
        <v>0</v>
      </c>
      <c r="G38" s="23">
        <f t="shared" si="0"/>
        <v>0</v>
      </c>
      <c r="H38" s="4"/>
    </row>
    <row r="39" spans="1:8" ht="15.75">
      <c r="A39" s="3" t="str">
        <f>'[81]Лист1'!$C$9</f>
        <v>34</v>
      </c>
      <c r="B39" s="3" t="str">
        <f>'[81]Лист1'!$D$15</f>
        <v>9A-0100588</v>
      </c>
      <c r="C39" s="18">
        <f t="shared" si="1"/>
        <v>0</v>
      </c>
      <c r="D39" s="16">
        <v>0</v>
      </c>
      <c r="E39" s="18">
        <f t="shared" si="2"/>
        <v>0</v>
      </c>
      <c r="F39" s="17">
        <v>0</v>
      </c>
      <c r="G39" s="23">
        <f t="shared" si="0"/>
        <v>0</v>
      </c>
      <c r="H39" s="4">
        <f>'[153]Шумилова 10'!$I$38</f>
        <v>0.543</v>
      </c>
    </row>
    <row r="40" spans="1:8" ht="15.75">
      <c r="A40" s="3" t="str">
        <f>'[82]Лист1'!$C$9</f>
        <v>35</v>
      </c>
      <c r="B40" s="3" t="str">
        <f>'[82]Лист1'!$D$15</f>
        <v>9A-0100550</v>
      </c>
      <c r="C40" s="18">
        <f t="shared" si="1"/>
        <v>0</v>
      </c>
      <c r="D40" s="16">
        <v>0</v>
      </c>
      <c r="E40" s="18">
        <f t="shared" si="2"/>
        <v>0</v>
      </c>
      <c r="F40" s="17">
        <v>0</v>
      </c>
      <c r="G40" s="23">
        <f t="shared" si="0"/>
        <v>0</v>
      </c>
      <c r="H40" s="4"/>
    </row>
    <row r="41" spans="1:8" ht="15.75">
      <c r="A41" s="3" t="str">
        <f>'[83]Лист1'!$C$9</f>
        <v>36</v>
      </c>
      <c r="B41" s="3" t="str">
        <f>'[83]Лист1'!$D$15</f>
        <v>9A-0100430</v>
      </c>
      <c r="C41" s="18">
        <f t="shared" si="1"/>
        <v>0</v>
      </c>
      <c r="D41" s="16">
        <v>0</v>
      </c>
      <c r="E41" s="18">
        <f t="shared" si="2"/>
        <v>0</v>
      </c>
      <c r="F41" s="17">
        <v>0</v>
      </c>
      <c r="G41" s="23">
        <f t="shared" si="0"/>
        <v>0</v>
      </c>
      <c r="H41" s="4">
        <f>'[153]Шумилова 10'!$I$40</f>
        <v>0.9015</v>
      </c>
    </row>
    <row r="42" spans="1:8" ht="15.75">
      <c r="A42" s="3" t="str">
        <f>'[84]Лист1'!$C$9</f>
        <v>37</v>
      </c>
      <c r="B42" s="3" t="str">
        <f>'[84]Лист1'!$D$15</f>
        <v>9A-0100438</v>
      </c>
      <c r="C42" s="18">
        <f t="shared" si="1"/>
        <v>0</v>
      </c>
      <c r="D42" s="16">
        <v>0</v>
      </c>
      <c r="E42" s="18">
        <f t="shared" si="2"/>
        <v>0</v>
      </c>
      <c r="F42" s="17">
        <v>0</v>
      </c>
      <c r="G42" s="23">
        <f t="shared" si="0"/>
        <v>0</v>
      </c>
      <c r="H42" s="4"/>
    </row>
    <row r="43" spans="1:8" ht="15.75">
      <c r="A43" s="3" t="str">
        <f>'[85]Лист1'!$C$9</f>
        <v>38</v>
      </c>
      <c r="B43" s="3" t="str">
        <f>'[85]Лист1'!$D$15</f>
        <v>9A-0100439</v>
      </c>
      <c r="C43" s="18">
        <f t="shared" si="1"/>
        <v>11.347</v>
      </c>
      <c r="D43" s="16">
        <v>2.7101843890321966</v>
      </c>
      <c r="E43" s="18">
        <f t="shared" si="2"/>
        <v>13.42</v>
      </c>
      <c r="F43" s="17">
        <v>3.2053119327409956</v>
      </c>
      <c r="G43" s="23">
        <f t="shared" si="0"/>
        <v>0.49512754370879897</v>
      </c>
      <c r="H43" s="4"/>
    </row>
    <row r="44" spans="1:8" ht="15.75">
      <c r="A44" s="3" t="str">
        <f>'[86]Лист1'!$C$9</f>
        <v>39</v>
      </c>
      <c r="B44" s="3" t="str">
        <f>'[86]Лист1'!$D$15</f>
        <v>9A-0100574</v>
      </c>
      <c r="C44" s="18">
        <f t="shared" si="1"/>
        <v>13.2554088</v>
      </c>
      <c r="D44" s="16">
        <v>3.166</v>
      </c>
      <c r="E44" s="18">
        <f t="shared" si="2"/>
        <v>13.669902</v>
      </c>
      <c r="F44" s="17">
        <v>3.265</v>
      </c>
      <c r="G44" s="23">
        <f t="shared" si="0"/>
        <v>0.0990000000000002</v>
      </c>
      <c r="H44" s="4"/>
    </row>
    <row r="45" spans="1:8" ht="15.75">
      <c r="A45" s="3" t="str">
        <f>'[88]Лист1'!$C$9</f>
        <v>40</v>
      </c>
      <c r="B45" s="3" t="str">
        <f>'[88]Лист1'!$D$15</f>
        <v>9A-0100440</v>
      </c>
      <c r="C45" s="18">
        <f t="shared" si="1"/>
        <v>0</v>
      </c>
      <c r="D45" s="16">
        <v>0</v>
      </c>
      <c r="E45" s="18">
        <f t="shared" si="2"/>
        <v>0</v>
      </c>
      <c r="F45" s="17">
        <v>0</v>
      </c>
      <c r="G45" s="23">
        <f t="shared" si="0"/>
        <v>0</v>
      </c>
      <c r="H45" s="4"/>
    </row>
    <row r="46" spans="1:8" ht="15.75">
      <c r="A46" s="3" t="str">
        <f>'[89]Лист1'!$C$9</f>
        <v>41</v>
      </c>
      <c r="B46" s="3" t="str">
        <f>'[89]Лист1'!$D$15</f>
        <v>9A-0100515</v>
      </c>
      <c r="C46" s="18">
        <f t="shared" si="1"/>
        <v>0</v>
      </c>
      <c r="D46" s="16">
        <v>0</v>
      </c>
      <c r="E46" s="18">
        <f t="shared" si="2"/>
        <v>0</v>
      </c>
      <c r="F46" s="17">
        <v>0</v>
      </c>
      <c r="G46" s="23">
        <f t="shared" si="0"/>
        <v>0</v>
      </c>
      <c r="H46" s="4">
        <f>'[153]Шумилова 10'!$I$45</f>
        <v>0.597</v>
      </c>
    </row>
    <row r="47" spans="1:8" ht="15.75">
      <c r="A47" s="3" t="str">
        <f>'[90]Лист1'!$C$9</f>
        <v>42</v>
      </c>
      <c r="B47" s="3" t="str">
        <f>'[90]Лист1'!$D$15</f>
        <v>9A-0100481</v>
      </c>
      <c r="C47" s="18">
        <f t="shared" si="1"/>
        <v>0</v>
      </c>
      <c r="D47" s="16">
        <v>0</v>
      </c>
      <c r="E47" s="18">
        <f t="shared" si="2"/>
        <v>0</v>
      </c>
      <c r="F47" s="17">
        <v>0</v>
      </c>
      <c r="G47" s="23">
        <f t="shared" si="0"/>
        <v>0</v>
      </c>
      <c r="H47" s="4">
        <f>'[153]Шумилова 10'!$I$46</f>
        <v>0.972</v>
      </c>
    </row>
    <row r="48" spans="1:8" ht="15.75">
      <c r="A48" s="3" t="str">
        <f>'[91]Лист1'!$C$9</f>
        <v>43</v>
      </c>
      <c r="B48" s="3" t="str">
        <f>'[91]Лист1'!$D$15</f>
        <v>9A-0100452</v>
      </c>
      <c r="C48" s="18">
        <f t="shared" si="1"/>
        <v>0</v>
      </c>
      <c r="D48" s="16">
        <v>0</v>
      </c>
      <c r="E48" s="18">
        <f t="shared" si="2"/>
        <v>0</v>
      </c>
      <c r="F48" s="17">
        <v>0</v>
      </c>
      <c r="G48" s="23">
        <f t="shared" si="0"/>
        <v>0</v>
      </c>
      <c r="H48" s="4">
        <f>'[153]Шумилова 10'!$I$47</f>
        <v>0.5445</v>
      </c>
    </row>
    <row r="49" spans="1:8" ht="15.75">
      <c r="A49" s="3" t="str">
        <f>'[92]Лист1'!$C$9</f>
        <v>44</v>
      </c>
      <c r="B49" s="3" t="str">
        <f>'[92]Лист1'!$D$15</f>
        <v>9A-0100480</v>
      </c>
      <c r="C49" s="18">
        <f t="shared" si="1"/>
        <v>0</v>
      </c>
      <c r="D49" s="16">
        <v>0</v>
      </c>
      <c r="E49" s="18">
        <f t="shared" si="2"/>
        <v>0</v>
      </c>
      <c r="F49" s="17">
        <v>0</v>
      </c>
      <c r="G49" s="23">
        <f t="shared" si="0"/>
        <v>0</v>
      </c>
      <c r="H49" s="4"/>
    </row>
    <row r="50" spans="1:8" ht="15.75">
      <c r="A50" s="3" t="str">
        <f>'[93]Лист1'!$C$9</f>
        <v>45</v>
      </c>
      <c r="B50" s="3" t="str">
        <f>'[93]Лист1'!$D$15</f>
        <v>9A-0100375</v>
      </c>
      <c r="C50" s="18">
        <f t="shared" si="1"/>
        <v>0</v>
      </c>
      <c r="D50" s="16">
        <v>0</v>
      </c>
      <c r="E50" s="18">
        <f t="shared" si="2"/>
        <v>0</v>
      </c>
      <c r="F50" s="17">
        <v>0</v>
      </c>
      <c r="G50" s="23">
        <f t="shared" si="0"/>
        <v>0</v>
      </c>
      <c r="H50" s="4">
        <f>'[153]Шумилова 10'!$I$49</f>
        <v>0.9015</v>
      </c>
    </row>
    <row r="51" spans="1:8" ht="15.75">
      <c r="A51" s="3" t="str">
        <f>'[94]Лист1'!$C$9</f>
        <v>46</v>
      </c>
      <c r="B51" s="3" t="str">
        <f>'[94]Лист1'!$D$15</f>
        <v>9A-0100328</v>
      </c>
      <c r="C51" s="18">
        <f t="shared" si="1"/>
        <v>0</v>
      </c>
      <c r="D51" s="16">
        <v>0</v>
      </c>
      <c r="E51" s="18">
        <f t="shared" si="2"/>
        <v>0</v>
      </c>
      <c r="F51" s="17">
        <v>0</v>
      </c>
      <c r="G51" s="23">
        <f t="shared" si="0"/>
        <v>0</v>
      </c>
      <c r="H51" s="4">
        <f>'[153]Шумилова 10'!$I$50</f>
        <v>0.5715</v>
      </c>
    </row>
    <row r="52" spans="1:8" ht="15.75">
      <c r="A52" s="3" t="str">
        <f>'[95]Лист1'!$C$9</f>
        <v>47</v>
      </c>
      <c r="B52" s="3" t="str">
        <f>'[95]Лист1'!$D$15</f>
        <v>9A-0100357</v>
      </c>
      <c r="C52" s="18">
        <f t="shared" si="1"/>
        <v>0</v>
      </c>
      <c r="D52" s="16">
        <v>0</v>
      </c>
      <c r="E52" s="18">
        <f t="shared" si="2"/>
        <v>0</v>
      </c>
      <c r="F52" s="17">
        <v>0</v>
      </c>
      <c r="G52" s="23">
        <f t="shared" si="0"/>
        <v>0</v>
      </c>
      <c r="H52" s="4">
        <f>'[153]Шумилова 10'!$I$51</f>
        <v>0.5955</v>
      </c>
    </row>
    <row r="53" spans="1:8" ht="15.75">
      <c r="A53" s="3" t="str">
        <f>'[96]Лист1'!$C$9</f>
        <v>48</v>
      </c>
      <c r="B53" s="3" t="str">
        <f>'[96]Лист1'!$D$15</f>
        <v>9A-0100337</v>
      </c>
      <c r="C53" s="18">
        <f t="shared" si="1"/>
        <v>0</v>
      </c>
      <c r="D53" s="16">
        <v>0</v>
      </c>
      <c r="E53" s="18">
        <f t="shared" si="2"/>
        <v>0</v>
      </c>
      <c r="F53" s="17">
        <v>0</v>
      </c>
      <c r="G53" s="23">
        <f t="shared" si="0"/>
        <v>0</v>
      </c>
      <c r="H53" s="4">
        <f>'[153]Шумилова 10'!$I$52</f>
        <v>0.6585</v>
      </c>
    </row>
    <row r="54" spans="1:8" ht="15.75">
      <c r="A54" s="3" t="str">
        <f>'[97]Лист1'!$C$9</f>
        <v>49</v>
      </c>
      <c r="B54" s="3" t="str">
        <f>'[97]Лист1'!$D$15</f>
        <v>9A-0100408</v>
      </c>
      <c r="C54" s="18">
        <f t="shared" si="1"/>
        <v>26.533</v>
      </c>
      <c r="D54" s="16">
        <v>6.3372981752173505</v>
      </c>
      <c r="E54" s="18">
        <f t="shared" si="2"/>
        <v>26.533</v>
      </c>
      <c r="F54" s="17">
        <v>6.3372981752173505</v>
      </c>
      <c r="G54" s="23">
        <f t="shared" si="0"/>
        <v>0</v>
      </c>
      <c r="H54" s="4"/>
    </row>
    <row r="55" spans="1:8" ht="15.75">
      <c r="A55" s="3" t="str">
        <f>'[99]Лист1'!$C$9</f>
        <v>50</v>
      </c>
      <c r="B55" s="3" t="str">
        <f>'[99]Лист1'!$D$15</f>
        <v>9A-0100387</v>
      </c>
      <c r="C55" s="18">
        <f t="shared" si="1"/>
        <v>0</v>
      </c>
      <c r="D55" s="16">
        <v>0</v>
      </c>
      <c r="E55" s="18">
        <f t="shared" si="2"/>
        <v>0</v>
      </c>
      <c r="F55" s="17">
        <v>0</v>
      </c>
      <c r="G55" s="23">
        <f t="shared" si="0"/>
        <v>0</v>
      </c>
      <c r="H55" s="4">
        <f>'[153]Шумилова 10'!$I$54</f>
        <v>0.597</v>
      </c>
    </row>
    <row r="56" spans="1:8" ht="15.75">
      <c r="A56" s="3" t="str">
        <f>'[100]Лист1'!$C$9</f>
        <v>51</v>
      </c>
      <c r="B56" s="3" t="str">
        <f>'[100]Лист1'!$D$15</f>
        <v>9A-0100381</v>
      </c>
      <c r="C56" s="18">
        <f t="shared" si="1"/>
        <v>0</v>
      </c>
      <c r="D56" s="16">
        <v>0</v>
      </c>
      <c r="E56" s="18">
        <f t="shared" si="2"/>
        <v>0.61629696</v>
      </c>
      <c r="F56" s="17">
        <v>0.1472</v>
      </c>
      <c r="G56" s="23">
        <f t="shared" si="0"/>
        <v>0.1472</v>
      </c>
      <c r="H56" s="4"/>
    </row>
    <row r="57" spans="1:8" ht="15.75">
      <c r="A57" s="3" t="str">
        <f>'[101]Лист1'!$C$9</f>
        <v>52</v>
      </c>
      <c r="B57" s="3" t="str">
        <f>'[101]Лист1'!$D$15</f>
        <v>9A-0100361</v>
      </c>
      <c r="C57" s="18">
        <f t="shared" si="1"/>
        <v>0</v>
      </c>
      <c r="D57" s="16">
        <v>0</v>
      </c>
      <c r="E57" s="18">
        <f t="shared" si="2"/>
        <v>0</v>
      </c>
      <c r="F57" s="17">
        <v>0</v>
      </c>
      <c r="G57" s="23">
        <f t="shared" si="0"/>
        <v>0</v>
      </c>
      <c r="H57" s="4"/>
    </row>
    <row r="58" spans="1:8" ht="15.75">
      <c r="A58" s="3" t="str">
        <f>'[102]Лист1'!$C$9</f>
        <v>53</v>
      </c>
      <c r="B58" s="3" t="str">
        <f>'[102]Лист1'!$D$15</f>
        <v>9A-0100398</v>
      </c>
      <c r="C58" s="18">
        <f t="shared" si="1"/>
        <v>0</v>
      </c>
      <c r="D58" s="16">
        <v>0</v>
      </c>
      <c r="E58" s="18">
        <f t="shared" si="2"/>
        <v>2.0934</v>
      </c>
      <c r="F58" s="17">
        <v>0.5</v>
      </c>
      <c r="G58" s="23">
        <f t="shared" si="0"/>
        <v>0.5</v>
      </c>
      <c r="H58" s="4"/>
    </row>
    <row r="59" spans="1:8" ht="15.75">
      <c r="A59" s="3" t="str">
        <f>'[103]Лист1'!$C$9</f>
        <v>54</v>
      </c>
      <c r="B59" s="3" t="str">
        <f>'[103]Лист1'!$D$15</f>
        <v>9A-0100280</v>
      </c>
      <c r="C59" s="18">
        <f t="shared" si="1"/>
        <v>0</v>
      </c>
      <c r="D59" s="16">
        <v>0</v>
      </c>
      <c r="E59" s="18">
        <f t="shared" si="2"/>
        <v>0</v>
      </c>
      <c r="F59" s="17">
        <v>0</v>
      </c>
      <c r="G59" s="23">
        <f t="shared" si="0"/>
        <v>0</v>
      </c>
      <c r="H59" s="4"/>
    </row>
    <row r="60" spans="1:8" ht="15.75">
      <c r="A60" s="3" t="str">
        <f>'[104]Лист1'!$C$9</f>
        <v>55</v>
      </c>
      <c r="B60" s="3" t="str">
        <f>'[104]Лист1'!$D$15</f>
        <v>9A-0100572</v>
      </c>
      <c r="C60" s="18">
        <f t="shared" si="1"/>
        <v>0</v>
      </c>
      <c r="D60" s="16">
        <v>0</v>
      </c>
      <c r="E60" s="18">
        <f t="shared" si="2"/>
        <v>0.41868</v>
      </c>
      <c r="F60" s="17">
        <v>0.1</v>
      </c>
      <c r="G60" s="23">
        <f t="shared" si="0"/>
        <v>0.1</v>
      </c>
      <c r="H60" s="4"/>
    </row>
    <row r="61" spans="1:8" ht="15.75">
      <c r="A61" s="3" t="str">
        <f>'[105]Лист1'!$C$9</f>
        <v>56</v>
      </c>
      <c r="B61" s="3" t="str">
        <f>'[105]Лист1'!$D$15</f>
        <v>9A-0100504</v>
      </c>
      <c r="C61" s="18">
        <f t="shared" si="1"/>
        <v>1</v>
      </c>
      <c r="D61" s="16">
        <v>0.23884589662749595</v>
      </c>
      <c r="E61" s="18">
        <f t="shared" si="2"/>
        <v>4.1868</v>
      </c>
      <c r="F61" s="17">
        <v>1</v>
      </c>
      <c r="G61" s="23">
        <f t="shared" si="0"/>
        <v>0.761154103372504</v>
      </c>
      <c r="H61" s="4"/>
    </row>
    <row r="62" spans="1:8" ht="15.75">
      <c r="A62" s="3" t="str">
        <f>'[106]Лист1'!$C$9</f>
        <v>57</v>
      </c>
      <c r="B62" s="3" t="str">
        <f>'[106]Лист1'!$D$15</f>
        <v>9A-0100747</v>
      </c>
      <c r="C62" s="18">
        <f t="shared" si="1"/>
        <v>0</v>
      </c>
      <c r="D62" s="16">
        <v>0</v>
      </c>
      <c r="E62" s="18">
        <f t="shared" si="2"/>
        <v>0</v>
      </c>
      <c r="F62" s="17">
        <v>0</v>
      </c>
      <c r="G62" s="23">
        <f t="shared" si="0"/>
        <v>0</v>
      </c>
      <c r="H62" s="4">
        <f>'[153]Шумилова 10'!$I$61</f>
        <v>0.6599999999999999</v>
      </c>
    </row>
    <row r="63" spans="1:8" ht="15.75">
      <c r="A63" s="3" t="str">
        <f>'[107]Лист1'!$C$9</f>
        <v>58</v>
      </c>
      <c r="B63" s="3" t="str">
        <f>'[107]Лист1'!$D$15</f>
        <v>9A-0100353</v>
      </c>
      <c r="C63" s="18">
        <f t="shared" si="1"/>
        <v>0</v>
      </c>
      <c r="D63" s="16">
        <v>0</v>
      </c>
      <c r="E63" s="18">
        <f t="shared" si="2"/>
        <v>0</v>
      </c>
      <c r="F63" s="17">
        <v>0</v>
      </c>
      <c r="G63" s="23">
        <f t="shared" si="0"/>
        <v>0</v>
      </c>
      <c r="H63" s="4">
        <f>'[153]Шумилова 10'!$I$62</f>
        <v>0.5984999999999999</v>
      </c>
    </row>
    <row r="64" spans="1:8" ht="15.75">
      <c r="A64" s="3" t="str">
        <f>'[108]Лист1'!$C$9</f>
        <v>59</v>
      </c>
      <c r="B64" s="3" t="str">
        <f>'[108]Лист1'!$D$15</f>
        <v>9A-0100323</v>
      </c>
      <c r="C64" s="18">
        <f t="shared" si="1"/>
        <v>0</v>
      </c>
      <c r="D64" s="16">
        <v>0</v>
      </c>
      <c r="E64" s="18">
        <f t="shared" si="2"/>
        <v>0</v>
      </c>
      <c r="F64" s="17">
        <v>0</v>
      </c>
      <c r="G64" s="23">
        <f t="shared" si="0"/>
        <v>0</v>
      </c>
      <c r="H64" s="4">
        <f>'[153]Шумилова 10'!$I$63</f>
        <v>0.5984999999999999</v>
      </c>
    </row>
    <row r="65" spans="1:8" ht="15.75">
      <c r="A65" s="3" t="str">
        <f>'[110]Лист1'!$C$9</f>
        <v>60</v>
      </c>
      <c r="B65" s="3" t="str">
        <f>'[110]Лист1'!$D$15</f>
        <v>9A-0100746</v>
      </c>
      <c r="C65" s="18">
        <f t="shared" si="1"/>
        <v>86.557</v>
      </c>
      <c r="D65" s="16">
        <v>20.67378427438617</v>
      </c>
      <c r="E65" s="18">
        <f t="shared" si="2"/>
        <v>86.73</v>
      </c>
      <c r="F65" s="17">
        <v>20.715104614502724</v>
      </c>
      <c r="G65" s="23">
        <f t="shared" si="0"/>
        <v>0.041320340116556054</v>
      </c>
      <c r="H65" s="4"/>
    </row>
    <row r="66" spans="1:8" ht="15.75">
      <c r="A66" s="3" t="str">
        <f>'[111]Лист1'!$C$9</f>
        <v>61</v>
      </c>
      <c r="B66" s="3" t="str">
        <f>'[111]Лист1'!$D$15</f>
        <v>9A-0100261</v>
      </c>
      <c r="C66" s="18">
        <f t="shared" si="1"/>
        <v>46.677</v>
      </c>
      <c r="D66" s="16">
        <v>11.148609916881629</v>
      </c>
      <c r="E66" s="18">
        <f t="shared" si="2"/>
        <v>48.536</v>
      </c>
      <c r="F66" s="17">
        <v>11.592624438712143</v>
      </c>
      <c r="G66" s="23">
        <f t="shared" si="0"/>
        <v>0.44401452183051404</v>
      </c>
      <c r="H66" s="4"/>
    </row>
    <row r="67" spans="1:8" ht="15.75">
      <c r="A67" s="3" t="str">
        <f>'[112]Лист1'!$C$9</f>
        <v>62</v>
      </c>
      <c r="B67" s="3" t="str">
        <f>'[112]Лист1'!$D$15</f>
        <v>9A-0100338</v>
      </c>
      <c r="C67" s="18">
        <f t="shared" si="1"/>
        <v>0</v>
      </c>
      <c r="D67" s="16">
        <v>0</v>
      </c>
      <c r="E67" s="18">
        <f t="shared" si="2"/>
        <v>0</v>
      </c>
      <c r="F67" s="17">
        <v>0</v>
      </c>
      <c r="G67" s="23">
        <f t="shared" si="0"/>
        <v>0</v>
      </c>
      <c r="H67" s="4">
        <f>'[153]Шумилова 10'!$I$66</f>
        <v>1.257</v>
      </c>
    </row>
    <row r="68" spans="1:8" ht="15.75">
      <c r="A68" s="3" t="str">
        <f>'[113]Лист1'!$C$9</f>
        <v>63</v>
      </c>
      <c r="B68" s="3" t="str">
        <f>'[113]Лист1'!$D$15</f>
        <v>9A-0100548</v>
      </c>
      <c r="C68" s="18">
        <f t="shared" si="1"/>
        <v>0</v>
      </c>
      <c r="D68" s="16">
        <v>0</v>
      </c>
      <c r="E68" s="18">
        <f t="shared" si="2"/>
        <v>1.0843812</v>
      </c>
      <c r="F68" s="17">
        <v>0.259</v>
      </c>
      <c r="G68" s="23">
        <f t="shared" si="0"/>
        <v>0.259</v>
      </c>
      <c r="H68" s="4"/>
    </row>
    <row r="69" spans="1:8" ht="15.75">
      <c r="A69" s="3" t="str">
        <f>'[114]Лист1'!$C$9</f>
        <v>64</v>
      </c>
      <c r="B69" s="3" t="str">
        <f>'[114]Лист1'!$D$15</f>
        <v>9A-0100611</v>
      </c>
      <c r="C69" s="18">
        <f t="shared" si="1"/>
        <v>0</v>
      </c>
      <c r="D69" s="16">
        <v>0</v>
      </c>
      <c r="E69" s="18">
        <f t="shared" si="2"/>
        <v>0</v>
      </c>
      <c r="F69" s="17">
        <v>0</v>
      </c>
      <c r="G69" s="23">
        <f t="shared" si="0"/>
        <v>0</v>
      </c>
      <c r="H69" s="4">
        <f>'[153]Шумилова 10'!$I$68</f>
        <v>0.567</v>
      </c>
    </row>
    <row r="70" spans="1:8" ht="15.75">
      <c r="A70" s="3" t="str">
        <f>'[115]Лист1'!$C$9</f>
        <v>65</v>
      </c>
      <c r="B70" s="3" t="str">
        <f>'[115]Лист1'!$D$15</f>
        <v>9A-0100454</v>
      </c>
      <c r="C70" s="18">
        <f t="shared" si="1"/>
        <v>0</v>
      </c>
      <c r="D70" s="16">
        <v>0</v>
      </c>
      <c r="E70" s="18">
        <f t="shared" si="2"/>
        <v>0.41868</v>
      </c>
      <c r="F70" s="17">
        <v>0.1</v>
      </c>
      <c r="G70" s="23">
        <f aca="true" t="shared" si="3" ref="G70:G133">F70-D70</f>
        <v>0.1</v>
      </c>
      <c r="H70" s="4"/>
    </row>
    <row r="71" spans="1:8" ht="15.75">
      <c r="A71" s="3" t="str">
        <f>'[116]Лист1'!$C$9</f>
        <v>66</v>
      </c>
      <c r="B71" s="3" t="str">
        <f>'[116]Лист1'!$D$15</f>
        <v>9A-0100565</v>
      </c>
      <c r="C71" s="18">
        <f aca="true" t="shared" si="4" ref="C71:C134">D71*4.1868</f>
        <v>18.0409212</v>
      </c>
      <c r="D71" s="16">
        <v>4.309</v>
      </c>
      <c r="E71" s="18">
        <f aca="true" t="shared" si="5" ref="E71:E134">F71*4.1868</f>
        <v>20.1301344</v>
      </c>
      <c r="F71" s="17">
        <v>4.808</v>
      </c>
      <c r="G71" s="23">
        <f t="shared" si="3"/>
        <v>0.49899999999999967</v>
      </c>
      <c r="H71" s="4"/>
    </row>
    <row r="72" spans="1:8" ht="15.75">
      <c r="A72" s="3" t="str">
        <f>'[117]Лист1'!$C$9</f>
        <v>67</v>
      </c>
      <c r="B72" s="3" t="str">
        <f>'[117]Лист1'!$D$15</f>
        <v>9A-0100444</v>
      </c>
      <c r="C72" s="18">
        <f t="shared" si="4"/>
        <v>0</v>
      </c>
      <c r="D72" s="16">
        <v>0</v>
      </c>
      <c r="E72" s="18">
        <f t="shared" si="5"/>
        <v>0.0293076</v>
      </c>
      <c r="F72" s="17">
        <v>0.007</v>
      </c>
      <c r="G72" s="23">
        <f t="shared" si="3"/>
        <v>0.007</v>
      </c>
      <c r="H72" s="4"/>
    </row>
    <row r="73" spans="1:8" ht="15.75">
      <c r="A73" s="3" t="str">
        <f>'[118]Лист1'!$C$9</f>
        <v>68</v>
      </c>
      <c r="B73" s="3" t="str">
        <f>'[118]Лист1'!$D$15</f>
        <v>9A-0100604</v>
      </c>
      <c r="C73" s="18">
        <f t="shared" si="4"/>
        <v>54.582</v>
      </c>
      <c r="D73" s="16">
        <v>13.036686729721984</v>
      </c>
      <c r="E73" s="18">
        <f t="shared" si="5"/>
        <v>54.582</v>
      </c>
      <c r="F73" s="17">
        <v>13.036686729721984</v>
      </c>
      <c r="G73" s="23">
        <f t="shared" si="3"/>
        <v>0</v>
      </c>
      <c r="H73" s="4"/>
    </row>
    <row r="74" spans="1:8" ht="15.75">
      <c r="A74" s="3" t="str">
        <f>'[119]Лист1'!$C$9</f>
        <v>69</v>
      </c>
      <c r="B74" s="3" t="str">
        <f>'[119]Лист1'!$D$15</f>
        <v>9A-0100549</v>
      </c>
      <c r="C74" s="18">
        <f t="shared" si="4"/>
        <v>0</v>
      </c>
      <c r="D74" s="16">
        <v>0</v>
      </c>
      <c r="E74" s="18">
        <f t="shared" si="5"/>
        <v>0</v>
      </c>
      <c r="F74" s="17">
        <v>0</v>
      </c>
      <c r="G74" s="23">
        <f t="shared" si="3"/>
        <v>0</v>
      </c>
      <c r="H74" s="4">
        <f>'[153]Шумилова 10'!$I$73</f>
        <v>0.972</v>
      </c>
    </row>
    <row r="75" spans="1:8" ht="15.75">
      <c r="A75" s="3" t="str">
        <f>'[121]Лист1'!$C$9</f>
        <v>70</v>
      </c>
      <c r="B75" s="3" t="str">
        <f>'[121]Лист1'!$D$15</f>
        <v>9A-0100613</v>
      </c>
      <c r="C75" s="18">
        <f t="shared" si="4"/>
        <v>0</v>
      </c>
      <c r="D75" s="16">
        <v>0</v>
      </c>
      <c r="E75" s="18">
        <f t="shared" si="5"/>
        <v>0</v>
      </c>
      <c r="F75" s="17">
        <v>0</v>
      </c>
      <c r="G75" s="23">
        <f t="shared" si="3"/>
        <v>0</v>
      </c>
      <c r="H75" s="4">
        <f>'[153]Шумилова 10'!$I$74</f>
        <v>0.5445</v>
      </c>
    </row>
    <row r="76" spans="1:8" ht="15.75">
      <c r="A76" s="3" t="str">
        <f>'[122]Лист1'!$C$9</f>
        <v>71</v>
      </c>
      <c r="B76" s="3" t="str">
        <f>'[122]Лист1'!$D$15</f>
        <v>9A-0100607</v>
      </c>
      <c r="C76" s="18">
        <f t="shared" si="4"/>
        <v>0</v>
      </c>
      <c r="D76" s="16">
        <v>0</v>
      </c>
      <c r="E76" s="18">
        <f t="shared" si="5"/>
        <v>0</v>
      </c>
      <c r="F76" s="17">
        <v>0</v>
      </c>
      <c r="G76" s="23">
        <f t="shared" si="3"/>
        <v>0</v>
      </c>
      <c r="H76" s="4">
        <f>'[153]Шумилова 10'!$I$75</f>
        <v>1.2555</v>
      </c>
    </row>
    <row r="77" spans="1:8" ht="15.75">
      <c r="A77" s="3" t="str">
        <f>'[123]Лист1'!$C$9</f>
        <v>72</v>
      </c>
      <c r="B77" s="3" t="str">
        <f>'[123]Лист1'!$D$15</f>
        <v>9A-0100653</v>
      </c>
      <c r="C77" s="18">
        <f t="shared" si="4"/>
        <v>0</v>
      </c>
      <c r="D77" s="16">
        <v>0</v>
      </c>
      <c r="E77" s="18">
        <f t="shared" si="5"/>
        <v>0.22315643999999998</v>
      </c>
      <c r="F77" s="17">
        <v>0.0533</v>
      </c>
      <c r="G77" s="23">
        <f t="shared" si="3"/>
        <v>0.0533</v>
      </c>
      <c r="H77" s="4"/>
    </row>
    <row r="78" spans="1:8" ht="15.75">
      <c r="A78" s="3" t="str">
        <f>'[124]Лист1'!$C$9</f>
        <v>73</v>
      </c>
      <c r="B78" s="3" t="str">
        <f>'[124]Лист1'!$D$15</f>
        <v>9A-0100722</v>
      </c>
      <c r="C78" s="18">
        <f t="shared" si="4"/>
        <v>0</v>
      </c>
      <c r="D78" s="16">
        <v>0</v>
      </c>
      <c r="E78" s="18">
        <f t="shared" si="5"/>
        <v>0</v>
      </c>
      <c r="F78" s="17">
        <v>0</v>
      </c>
      <c r="G78" s="23">
        <f t="shared" si="3"/>
        <v>0</v>
      </c>
      <c r="H78" s="4">
        <f>'[153]Шумилова 10'!$I$77</f>
        <v>0.5685</v>
      </c>
    </row>
    <row r="79" spans="1:8" ht="15.75">
      <c r="A79" s="3" t="str">
        <f>'[125]Лист1'!$C$9</f>
        <v>74</v>
      </c>
      <c r="B79" s="3" t="str">
        <f>'[125]Лист1'!$D$15</f>
        <v>9A-0100736</v>
      </c>
      <c r="C79" s="18">
        <f t="shared" si="4"/>
        <v>0</v>
      </c>
      <c r="D79" s="16">
        <v>0</v>
      </c>
      <c r="E79" s="18">
        <f t="shared" si="5"/>
        <v>0</v>
      </c>
      <c r="F79" s="17">
        <v>0</v>
      </c>
      <c r="G79" s="23">
        <f t="shared" si="3"/>
        <v>0</v>
      </c>
      <c r="H79" s="4">
        <f>'[153]Шумилова 10'!$I$78</f>
        <v>0.5955</v>
      </c>
    </row>
    <row r="80" spans="1:8" ht="15.75">
      <c r="A80" s="3" t="str">
        <f>'[126]Лист1'!$C$9</f>
        <v>75</v>
      </c>
      <c r="B80" s="3" t="str">
        <f>'[126]Лист1'!$D$15</f>
        <v>9A-0100696</v>
      </c>
      <c r="C80" s="18">
        <f t="shared" si="4"/>
        <v>0</v>
      </c>
      <c r="D80" s="16">
        <v>0</v>
      </c>
      <c r="E80" s="18">
        <f t="shared" si="5"/>
        <v>0</v>
      </c>
      <c r="F80" s="17">
        <v>0</v>
      </c>
      <c r="G80" s="23">
        <f t="shared" si="3"/>
        <v>0</v>
      </c>
      <c r="H80" s="4">
        <f>'[153]Шумилова 10'!$I$79</f>
        <v>0.6599999999999999</v>
      </c>
    </row>
    <row r="81" spans="1:8" ht="15.75">
      <c r="A81" s="3" t="str">
        <f>'[127]Лист1'!$C$9</f>
        <v>76</v>
      </c>
      <c r="B81" s="3" t="str">
        <f>'[127]Лист1'!$D$15</f>
        <v>9A-0100714</v>
      </c>
      <c r="C81" s="18">
        <f t="shared" si="4"/>
        <v>7.339999999999999</v>
      </c>
      <c r="D81" s="16">
        <v>1.7531288812458201</v>
      </c>
      <c r="E81" s="18">
        <f t="shared" si="5"/>
        <v>7.339999999999999</v>
      </c>
      <c r="F81" s="17">
        <v>1.7531288812458201</v>
      </c>
      <c r="G81" s="23">
        <f t="shared" si="3"/>
        <v>0</v>
      </c>
      <c r="H81" s="4"/>
    </row>
    <row r="82" spans="1:8" ht="15.75">
      <c r="A82" s="3" t="str">
        <f>'[128]Лист1'!$C$9</f>
        <v>77</v>
      </c>
      <c r="B82" s="3" t="str">
        <f>'[128]Лист1'!$D$15</f>
        <v>9A-0100694</v>
      </c>
      <c r="C82" s="18">
        <f t="shared" si="4"/>
        <v>0</v>
      </c>
      <c r="D82" s="16">
        <v>0</v>
      </c>
      <c r="E82" s="18">
        <f t="shared" si="5"/>
        <v>1.2560399999999998</v>
      </c>
      <c r="F82" s="17">
        <v>0.3</v>
      </c>
      <c r="G82" s="23">
        <f t="shared" si="3"/>
        <v>0.3</v>
      </c>
      <c r="H82" s="4"/>
    </row>
    <row r="83" spans="1:8" ht="15.75">
      <c r="A83" s="3" t="str">
        <f>'[129]Лист1'!$C$9</f>
        <v>78</v>
      </c>
      <c r="B83" s="3" t="str">
        <f>'[129]Лист1'!$D$15</f>
        <v>9A-0100649</v>
      </c>
      <c r="C83" s="18">
        <f t="shared" si="4"/>
        <v>0</v>
      </c>
      <c r="D83" s="16">
        <v>0</v>
      </c>
      <c r="E83" s="18">
        <f t="shared" si="5"/>
        <v>1.2560399999999998</v>
      </c>
      <c r="F83" s="17">
        <v>0.3</v>
      </c>
      <c r="G83" s="23">
        <f t="shared" si="3"/>
        <v>0.3</v>
      </c>
      <c r="H83" s="4"/>
    </row>
    <row r="84" spans="1:8" ht="15.75">
      <c r="A84" s="3" t="str">
        <f>'[130]Лист1'!$C$9</f>
        <v>79</v>
      </c>
      <c r="B84" s="3" t="str">
        <f>'[130]Лист1'!$D$15</f>
        <v>9A-0100671</v>
      </c>
      <c r="C84" s="18">
        <f t="shared" si="4"/>
        <v>0.752</v>
      </c>
      <c r="D84" s="16">
        <v>0.17961211426387697</v>
      </c>
      <c r="E84" s="18">
        <f t="shared" si="5"/>
        <v>0.753624</v>
      </c>
      <c r="F84" s="17">
        <v>0.18</v>
      </c>
      <c r="G84" s="23">
        <f t="shared" si="3"/>
        <v>0.0003878857361230281</v>
      </c>
      <c r="H84" s="4"/>
    </row>
    <row r="85" spans="1:8" ht="15.75">
      <c r="A85" s="3" t="str">
        <f>'[132]Лист1'!$C$9</f>
        <v>80</v>
      </c>
      <c r="B85" s="3" t="str">
        <f>'[132]Лист1'!$D$15</f>
        <v>9A-0100732</v>
      </c>
      <c r="C85" s="18">
        <f t="shared" si="4"/>
        <v>0</v>
      </c>
      <c r="D85" s="16">
        <v>0</v>
      </c>
      <c r="E85" s="18">
        <f t="shared" si="5"/>
        <v>0</v>
      </c>
      <c r="F85" s="17">
        <v>0</v>
      </c>
      <c r="G85" s="23">
        <f t="shared" si="3"/>
        <v>0</v>
      </c>
      <c r="H85" s="4">
        <f>'[153]Шумилова 10'!$I$84</f>
        <v>1.2555</v>
      </c>
    </row>
    <row r="86" spans="1:8" ht="15.75">
      <c r="A86" s="3" t="str">
        <f>'[133]Лист1'!$C$9</f>
        <v>81</v>
      </c>
      <c r="B86" s="3" t="str">
        <f>'[133]Лист1'!$D$15</f>
        <v>9A-0100537</v>
      </c>
      <c r="C86" s="18">
        <f t="shared" si="4"/>
        <v>2.6418708</v>
      </c>
      <c r="D86" s="16">
        <v>0.631</v>
      </c>
      <c r="E86" s="18">
        <f t="shared" si="5"/>
        <v>3.9062844</v>
      </c>
      <c r="F86" s="17">
        <v>0.933</v>
      </c>
      <c r="G86" s="23">
        <f t="shared" si="3"/>
        <v>0.30200000000000005</v>
      </c>
      <c r="H86" s="4"/>
    </row>
    <row r="87" spans="1:8" ht="15.75">
      <c r="A87" s="3" t="str">
        <f>'[134]Лист1'!$C$9</f>
        <v>82</v>
      </c>
      <c r="B87" s="3" t="str">
        <f>'[134]Лист1'!$D$15</f>
        <v>9A-0100562</v>
      </c>
      <c r="C87" s="18">
        <f t="shared" si="4"/>
        <v>0</v>
      </c>
      <c r="D87" s="16">
        <v>0</v>
      </c>
      <c r="E87" s="18">
        <f t="shared" si="5"/>
        <v>0</v>
      </c>
      <c r="F87" s="17">
        <v>0</v>
      </c>
      <c r="G87" s="23">
        <f t="shared" si="3"/>
        <v>0</v>
      </c>
      <c r="H87" s="4">
        <f>'[153]Шумилова 10'!$I$86</f>
        <v>0.5685</v>
      </c>
    </row>
    <row r="88" spans="1:8" ht="15.75">
      <c r="A88" s="3" t="str">
        <f>'[135]Лист1'!$C$9</f>
        <v>83</v>
      </c>
      <c r="B88" s="3" t="str">
        <f>'[135]Лист1'!$D$15</f>
        <v>9A-0100612</v>
      </c>
      <c r="C88" s="18">
        <f t="shared" si="4"/>
        <v>0</v>
      </c>
      <c r="D88" s="16">
        <v>0</v>
      </c>
      <c r="E88" s="18">
        <f t="shared" si="5"/>
        <v>0</v>
      </c>
      <c r="F88" s="17">
        <v>0</v>
      </c>
      <c r="G88" s="23">
        <f t="shared" si="3"/>
        <v>0</v>
      </c>
      <c r="H88" s="4">
        <f>'[153]Шумилова 10'!$I$87</f>
        <v>0.594</v>
      </c>
    </row>
    <row r="89" spans="1:8" ht="15.75">
      <c r="A89" s="3" t="str">
        <f>'[136]Лист1'!$C$9</f>
        <v>84</v>
      </c>
      <c r="B89" s="3" t="str">
        <f>'[136]Лист1'!$D$15</f>
        <v>9A-0100503</v>
      </c>
      <c r="C89" s="18">
        <f t="shared" si="4"/>
        <v>0</v>
      </c>
      <c r="D89" s="16">
        <v>0</v>
      </c>
      <c r="E89" s="18">
        <f t="shared" si="5"/>
        <v>0.41868</v>
      </c>
      <c r="F89" s="17">
        <v>0.1</v>
      </c>
      <c r="G89" s="23">
        <f t="shared" si="3"/>
        <v>0.1</v>
      </c>
      <c r="H89" s="4"/>
    </row>
    <row r="90" spans="1:8" ht="15.75">
      <c r="A90" s="3" t="str">
        <f>'[137]Лист1'!$C$9</f>
        <v>85</v>
      </c>
      <c r="B90" s="3" t="str">
        <f>'[137]Лист1'!$D$15</f>
        <v>9A-0100582</v>
      </c>
      <c r="C90" s="18">
        <f t="shared" si="4"/>
        <v>0</v>
      </c>
      <c r="D90" s="16">
        <v>0</v>
      </c>
      <c r="E90" s="18">
        <f t="shared" si="5"/>
        <v>0</v>
      </c>
      <c r="F90" s="17">
        <v>0</v>
      </c>
      <c r="G90" s="23">
        <f t="shared" si="3"/>
        <v>0</v>
      </c>
      <c r="H90" s="4">
        <f>'[153]Шумилова 10'!$I$89</f>
        <v>0.594</v>
      </c>
    </row>
    <row r="91" spans="1:8" ht="15.75">
      <c r="A91" s="3" t="str">
        <f>'[138]Лист1'!$C$9</f>
        <v>86</v>
      </c>
      <c r="B91" s="3" t="str">
        <f>'[138]Лист1'!$D$15</f>
        <v>9A-0100513</v>
      </c>
      <c r="C91" s="18">
        <f t="shared" si="4"/>
        <v>0</v>
      </c>
      <c r="D91" s="16">
        <v>0</v>
      </c>
      <c r="E91" s="18">
        <f t="shared" si="5"/>
        <v>0</v>
      </c>
      <c r="F91" s="17">
        <v>0</v>
      </c>
      <c r="G91" s="23">
        <f t="shared" si="3"/>
        <v>0</v>
      </c>
      <c r="H91" s="4">
        <f>'[153]Шумилова 10'!$I$90</f>
        <v>0.597</v>
      </c>
    </row>
    <row r="92" spans="1:8" ht="15.75">
      <c r="A92" s="3" t="str">
        <f>'[139]Лист1'!$C$9</f>
        <v>87</v>
      </c>
      <c r="B92" s="3" t="str">
        <f>'[139]Лист1'!$D$15</f>
        <v>9A-0100520</v>
      </c>
      <c r="C92" s="18">
        <f t="shared" si="4"/>
        <v>0</v>
      </c>
      <c r="D92" s="16">
        <v>0</v>
      </c>
      <c r="E92" s="18">
        <f t="shared" si="5"/>
        <v>0.41868</v>
      </c>
      <c r="F92" s="17">
        <v>0.1</v>
      </c>
      <c r="G92" s="23">
        <f t="shared" si="3"/>
        <v>0.1</v>
      </c>
      <c r="H92" s="4"/>
    </row>
    <row r="93" spans="1:8" ht="15.75">
      <c r="A93" s="3" t="str">
        <f>'[140]Лист1'!$C$9</f>
        <v>88</v>
      </c>
      <c r="B93" s="3" t="str">
        <f>'[140]Лист1'!$D$15</f>
        <v>9A-0100495</v>
      </c>
      <c r="C93" s="18">
        <f t="shared" si="4"/>
        <v>0</v>
      </c>
      <c r="D93" s="16">
        <v>0</v>
      </c>
      <c r="E93" s="18">
        <f t="shared" si="5"/>
        <v>0</v>
      </c>
      <c r="F93" s="17">
        <v>0</v>
      </c>
      <c r="G93" s="23">
        <f t="shared" si="3"/>
        <v>0</v>
      </c>
      <c r="H93" s="4"/>
    </row>
    <row r="94" spans="1:8" ht="15.75">
      <c r="A94" s="3" t="str">
        <f>'[141]Лист1'!$C$9</f>
        <v>89</v>
      </c>
      <c r="B94" s="3" t="str">
        <f>'[141]Лист1'!$D$15</f>
        <v>9A-0100527</v>
      </c>
      <c r="C94" s="18">
        <f t="shared" si="4"/>
        <v>0</v>
      </c>
      <c r="D94" s="16">
        <v>0</v>
      </c>
      <c r="E94" s="18">
        <f t="shared" si="5"/>
        <v>0</v>
      </c>
      <c r="F94" s="17">
        <v>0</v>
      </c>
      <c r="G94" s="23">
        <f t="shared" si="3"/>
        <v>0</v>
      </c>
      <c r="H94" s="4"/>
    </row>
    <row r="95" spans="1:8" ht="15.75">
      <c r="A95" s="3" t="str">
        <f>'[143]Лист1'!$C$9</f>
        <v>90</v>
      </c>
      <c r="B95" s="3" t="str">
        <f>'[143]Лист1'!$D$15</f>
        <v>9A-0100448</v>
      </c>
      <c r="C95" s="18">
        <f t="shared" si="4"/>
        <v>0</v>
      </c>
      <c r="D95" s="16">
        <v>0</v>
      </c>
      <c r="E95" s="18">
        <f t="shared" si="5"/>
        <v>0</v>
      </c>
      <c r="F95" s="17">
        <v>0</v>
      </c>
      <c r="G95" s="23">
        <f t="shared" si="3"/>
        <v>0</v>
      </c>
      <c r="H95" s="4">
        <f>'[153]Шумилова 10'!$I$94</f>
        <v>0.9015</v>
      </c>
    </row>
    <row r="96" spans="1:8" ht="15.75">
      <c r="A96" s="3" t="str">
        <f>'[144]Лист1'!$C$9</f>
        <v>91</v>
      </c>
      <c r="B96" s="3" t="str">
        <f>'[144]Лист1'!$D$15</f>
        <v>9A-0100528</v>
      </c>
      <c r="C96" s="18">
        <f t="shared" si="4"/>
        <v>0</v>
      </c>
      <c r="D96" s="16">
        <v>0</v>
      </c>
      <c r="E96" s="18">
        <f t="shared" si="5"/>
        <v>0</v>
      </c>
      <c r="F96" s="17">
        <v>0</v>
      </c>
      <c r="G96" s="23">
        <f t="shared" si="3"/>
        <v>0</v>
      </c>
      <c r="H96" s="4">
        <f>'[153]Шумилова 10'!$I$95</f>
        <v>0.5685</v>
      </c>
    </row>
    <row r="97" spans="1:8" ht="15.75">
      <c r="A97" s="3" t="str">
        <f>'[145]Лист1'!$C$9</f>
        <v>92</v>
      </c>
      <c r="B97" s="3" t="str">
        <f>'[145]Лист1'!$D$15</f>
        <v>9A-0100605</v>
      </c>
      <c r="C97" s="18">
        <f t="shared" si="4"/>
        <v>0</v>
      </c>
      <c r="D97" s="16">
        <v>0</v>
      </c>
      <c r="E97" s="18">
        <f t="shared" si="5"/>
        <v>0</v>
      </c>
      <c r="F97" s="17">
        <v>0</v>
      </c>
      <c r="G97" s="23">
        <f t="shared" si="3"/>
        <v>0</v>
      </c>
      <c r="H97" s="4">
        <f>'[153]Шумилова 10'!$I$96</f>
        <v>0.5984999999999999</v>
      </c>
    </row>
    <row r="98" spans="1:8" ht="15.75">
      <c r="A98" s="3" t="str">
        <f>'[146]Лист1'!$C$9</f>
        <v>93</v>
      </c>
      <c r="B98" s="3" t="str">
        <f>'[146]Лист1'!$D$15</f>
        <v>9A-0100541</v>
      </c>
      <c r="C98" s="18">
        <f t="shared" si="4"/>
        <v>0</v>
      </c>
      <c r="D98" s="16">
        <v>0</v>
      </c>
      <c r="E98" s="18">
        <f t="shared" si="5"/>
        <v>0</v>
      </c>
      <c r="F98" s="17">
        <v>0</v>
      </c>
      <c r="G98" s="23">
        <f t="shared" si="3"/>
        <v>0</v>
      </c>
      <c r="H98" s="4"/>
    </row>
    <row r="99" spans="1:8" ht="15.75">
      <c r="A99" s="3" t="str">
        <f>'[147]Лист1'!$C$9</f>
        <v>94</v>
      </c>
      <c r="B99" s="3" t="str">
        <f>'[147]Лист1'!$D$15</f>
        <v>9A-0100560</v>
      </c>
      <c r="C99" s="18">
        <f t="shared" si="4"/>
        <v>0</v>
      </c>
      <c r="D99" s="16">
        <v>0</v>
      </c>
      <c r="E99" s="18">
        <f t="shared" si="5"/>
        <v>0</v>
      </c>
      <c r="F99" s="17">
        <v>0</v>
      </c>
      <c r="G99" s="23">
        <f t="shared" si="3"/>
        <v>0</v>
      </c>
      <c r="H99" s="4">
        <f>'[153]Шумилова 10'!$I$98</f>
        <v>0.594</v>
      </c>
    </row>
    <row r="100" spans="1:8" ht="15.75">
      <c r="A100" s="3" t="str">
        <f>'[148]Лист1'!$C$9</f>
        <v>95</v>
      </c>
      <c r="B100" s="3" t="str">
        <f>'[148]Лист1'!$D$15</f>
        <v>9A-0100586</v>
      </c>
      <c r="C100" s="18">
        <f t="shared" si="4"/>
        <v>0</v>
      </c>
      <c r="D100" s="16">
        <v>0</v>
      </c>
      <c r="E100" s="18">
        <f t="shared" si="5"/>
        <v>0</v>
      </c>
      <c r="F100" s="17">
        <v>0</v>
      </c>
      <c r="G100" s="23">
        <f t="shared" si="3"/>
        <v>0</v>
      </c>
      <c r="H100" s="4"/>
    </row>
    <row r="101" spans="1:8" ht="15.75">
      <c r="A101" s="3" t="str">
        <f>'[149]Лист1'!$C$9</f>
        <v>96</v>
      </c>
      <c r="B101" s="3" t="str">
        <f>'[149]Лист1'!$D$15</f>
        <v>9A-0100497</v>
      </c>
      <c r="C101" s="18">
        <f t="shared" si="4"/>
        <v>0</v>
      </c>
      <c r="D101" s="16">
        <v>0</v>
      </c>
      <c r="E101" s="18">
        <f t="shared" si="5"/>
        <v>0</v>
      </c>
      <c r="F101" s="17">
        <v>0</v>
      </c>
      <c r="G101" s="23">
        <f t="shared" si="3"/>
        <v>0</v>
      </c>
      <c r="H101" s="4"/>
    </row>
    <row r="102" spans="1:8" ht="15.75">
      <c r="A102" s="3" t="str">
        <f>'[150]Лист1'!$C$9</f>
        <v>97</v>
      </c>
      <c r="B102" s="3" t="str">
        <f>'[150]Лист1'!$D$15</f>
        <v>9A-0100564</v>
      </c>
      <c r="C102" s="18">
        <f t="shared" si="4"/>
        <v>0</v>
      </c>
      <c r="D102" s="16">
        <v>0</v>
      </c>
      <c r="E102" s="18">
        <f t="shared" si="5"/>
        <v>0</v>
      </c>
      <c r="F102" s="17">
        <v>0</v>
      </c>
      <c r="G102" s="23">
        <f t="shared" si="3"/>
        <v>0</v>
      </c>
      <c r="H102" s="4">
        <f>'[153]Шумилова 10'!$I$101</f>
        <v>0.5445</v>
      </c>
    </row>
    <row r="103" spans="1:8" ht="15.75">
      <c r="A103" s="3" t="str">
        <f>'[151]Лист1'!$C$9</f>
        <v>98</v>
      </c>
      <c r="B103" s="3" t="str">
        <f>'[151]Лист1'!$D$15</f>
        <v>9A-0100585</v>
      </c>
      <c r="C103" s="18">
        <f t="shared" si="4"/>
        <v>0</v>
      </c>
      <c r="D103" s="16">
        <v>0</v>
      </c>
      <c r="E103" s="18">
        <f t="shared" si="5"/>
        <v>0</v>
      </c>
      <c r="F103" s="17">
        <v>0</v>
      </c>
      <c r="G103" s="23">
        <f t="shared" si="3"/>
        <v>0</v>
      </c>
      <c r="H103" s="4">
        <f>'[153]Шумилова 10'!$I$102</f>
        <v>1.2555</v>
      </c>
    </row>
    <row r="104" spans="1:8" ht="15.75">
      <c r="A104" s="3" t="str">
        <f>'[152]Лист1'!$C$9</f>
        <v>99</v>
      </c>
      <c r="B104" s="3" t="str">
        <f>'[152]Лист1'!$D$15</f>
        <v>9A-0100758</v>
      </c>
      <c r="C104" s="18">
        <f t="shared" si="4"/>
        <v>0</v>
      </c>
      <c r="D104" s="16">
        <v>0</v>
      </c>
      <c r="E104" s="18">
        <f t="shared" si="5"/>
        <v>0</v>
      </c>
      <c r="F104" s="17">
        <v>0</v>
      </c>
      <c r="G104" s="23">
        <f t="shared" si="3"/>
        <v>0</v>
      </c>
      <c r="H104" s="4">
        <f>'[153]Шумилова 10'!$I$103</f>
        <v>0.8985</v>
      </c>
    </row>
    <row r="105" spans="1:8" ht="15.75">
      <c r="A105" s="3" t="str">
        <f>'[3]Лист1'!$C$9</f>
        <v>100</v>
      </c>
      <c r="B105" s="3" t="str">
        <f>'[3]Лист1'!$D$15</f>
        <v>9A-0100755</v>
      </c>
      <c r="C105" s="18">
        <f t="shared" si="4"/>
        <v>0</v>
      </c>
      <c r="D105" s="16">
        <v>0</v>
      </c>
      <c r="E105" s="18">
        <f t="shared" si="5"/>
        <v>0</v>
      </c>
      <c r="F105" s="17">
        <v>0</v>
      </c>
      <c r="G105" s="23">
        <f t="shared" si="3"/>
        <v>0</v>
      </c>
      <c r="H105" s="4">
        <f>'[153]Шумилова 10'!$I$104</f>
        <v>0.5655</v>
      </c>
    </row>
    <row r="106" spans="1:8" ht="15.75">
      <c r="A106" s="3" t="str">
        <f>'[4]Лист1'!$C$9</f>
        <v>101</v>
      </c>
      <c r="B106" s="3" t="str">
        <f>'[4]Лист1'!$D$15</f>
        <v>9A-0100761</v>
      </c>
      <c r="C106" s="18">
        <f t="shared" si="4"/>
        <v>0</v>
      </c>
      <c r="D106" s="16">
        <v>0</v>
      </c>
      <c r="E106" s="18">
        <f t="shared" si="5"/>
        <v>0</v>
      </c>
      <c r="F106" s="17">
        <v>0</v>
      </c>
      <c r="G106" s="23">
        <f t="shared" si="3"/>
        <v>0</v>
      </c>
      <c r="H106" s="4">
        <f>'[153]Шумилова 10'!$I$105</f>
        <v>0.594</v>
      </c>
    </row>
    <row r="107" spans="1:8" ht="15.75">
      <c r="A107" s="3" t="str">
        <f>'[5]Лист1'!$C$9</f>
        <v>102</v>
      </c>
      <c r="B107" s="3" t="str">
        <f>'[5]Лист1'!$D$15</f>
        <v>9A-0100699</v>
      </c>
      <c r="C107" s="18">
        <f t="shared" si="4"/>
        <v>0</v>
      </c>
      <c r="D107" s="16">
        <v>0</v>
      </c>
      <c r="E107" s="18">
        <f t="shared" si="5"/>
        <v>0</v>
      </c>
      <c r="F107" s="17">
        <v>0</v>
      </c>
      <c r="G107" s="23">
        <f t="shared" si="3"/>
        <v>0</v>
      </c>
      <c r="H107" s="4">
        <f>'[153]Шумилова 10'!$I$106</f>
        <v>0.6645</v>
      </c>
    </row>
    <row r="108" spans="1:8" ht="15.75">
      <c r="A108" s="3" t="str">
        <f>'[6]Лист1'!$C$9</f>
        <v>103</v>
      </c>
      <c r="B108" s="3" t="str">
        <f>'[6]Лист1'!$D$15</f>
        <v>9A-0100702</v>
      </c>
      <c r="C108" s="18">
        <f t="shared" si="4"/>
        <v>0</v>
      </c>
      <c r="D108" s="16">
        <v>0</v>
      </c>
      <c r="E108" s="18">
        <f t="shared" si="5"/>
        <v>0</v>
      </c>
      <c r="F108" s="17">
        <v>0</v>
      </c>
      <c r="G108" s="23">
        <f t="shared" si="3"/>
        <v>0</v>
      </c>
      <c r="H108" s="4">
        <f>'[153]Шумилова 10'!$I$107</f>
        <v>0.5955</v>
      </c>
    </row>
    <row r="109" spans="1:8" ht="15.75">
      <c r="A109" s="3" t="str">
        <f>'[7]Лист1'!$C$9</f>
        <v>104</v>
      </c>
      <c r="B109" s="3" t="str">
        <f>'[7]Лист1'!$D$15</f>
        <v>9A-0100594</v>
      </c>
      <c r="C109" s="18">
        <f t="shared" si="4"/>
        <v>0</v>
      </c>
      <c r="D109" s="16">
        <v>0</v>
      </c>
      <c r="E109" s="18">
        <f t="shared" si="5"/>
        <v>0</v>
      </c>
      <c r="F109" s="17">
        <v>0</v>
      </c>
      <c r="G109" s="23">
        <f t="shared" si="3"/>
        <v>0</v>
      </c>
      <c r="H109" s="4">
        <f>'[153]Шумилова 10'!$I$108</f>
        <v>0.597</v>
      </c>
    </row>
    <row r="110" spans="1:8" ht="15.75">
      <c r="A110" s="3" t="str">
        <f>'[8]Лист1'!$C$9</f>
        <v>105</v>
      </c>
      <c r="B110" s="3" t="str">
        <f>'[8]Лист1'!$D$15</f>
        <v>9A-0100704</v>
      </c>
      <c r="C110" s="18">
        <f t="shared" si="4"/>
        <v>0</v>
      </c>
      <c r="D110" s="16">
        <v>0</v>
      </c>
      <c r="E110" s="18">
        <f t="shared" si="5"/>
        <v>0</v>
      </c>
      <c r="F110" s="17">
        <v>0</v>
      </c>
      <c r="G110" s="23">
        <f t="shared" si="3"/>
        <v>0</v>
      </c>
      <c r="H110" s="4">
        <f>'[153]Шумилова 10'!$I$109</f>
        <v>0.975</v>
      </c>
    </row>
    <row r="111" spans="1:8" ht="15.75">
      <c r="A111" s="3" t="str">
        <f>'[9]Лист1'!$C$9</f>
        <v>106</v>
      </c>
      <c r="B111" s="3" t="str">
        <f>'[9]Лист1'!$D$15</f>
        <v>9A-0100705</v>
      </c>
      <c r="C111" s="18">
        <f t="shared" si="4"/>
        <v>0</v>
      </c>
      <c r="D111" s="16">
        <v>0</v>
      </c>
      <c r="E111" s="18">
        <f t="shared" si="5"/>
        <v>0</v>
      </c>
      <c r="F111" s="17">
        <v>0</v>
      </c>
      <c r="G111" s="23">
        <f t="shared" si="3"/>
        <v>0</v>
      </c>
      <c r="H111" s="4">
        <f>'[153]Шумилова 10'!$I$110</f>
        <v>0.5459999999999999</v>
      </c>
    </row>
    <row r="112" spans="1:8" ht="15.75">
      <c r="A112" s="3" t="str">
        <f>'[10]Лист1'!$C$9</f>
        <v>107</v>
      </c>
      <c r="B112" s="3" t="str">
        <f>'[10]Лист1'!$D$15</f>
        <v>9A-0100731</v>
      </c>
      <c r="C112" s="18">
        <f t="shared" si="4"/>
        <v>0</v>
      </c>
      <c r="D112" s="16">
        <v>0</v>
      </c>
      <c r="E112" s="18">
        <f t="shared" si="5"/>
        <v>0</v>
      </c>
      <c r="F112" s="17">
        <v>0</v>
      </c>
      <c r="G112" s="23">
        <f t="shared" si="3"/>
        <v>0</v>
      </c>
      <c r="H112" s="4">
        <f>'[153]Шумилова 10'!$I$111</f>
        <v>1.2555</v>
      </c>
    </row>
    <row r="113" spans="1:8" ht="15.75">
      <c r="A113" s="3" t="str">
        <f>'[11]Лист1'!$C$9</f>
        <v>108</v>
      </c>
      <c r="B113" s="3" t="str">
        <f>'[11]Лист1'!$D$15</f>
        <v>9A-0100773</v>
      </c>
      <c r="C113" s="18">
        <f t="shared" si="4"/>
        <v>0</v>
      </c>
      <c r="D113" s="16">
        <v>0</v>
      </c>
      <c r="E113" s="18">
        <f t="shared" si="5"/>
        <v>0</v>
      </c>
      <c r="F113" s="17">
        <v>0</v>
      </c>
      <c r="G113" s="23">
        <f t="shared" si="3"/>
        <v>0</v>
      </c>
      <c r="H113" s="4">
        <f>'[153]Шумилова 10'!$I$112</f>
        <v>0.8955</v>
      </c>
    </row>
    <row r="114" spans="1:8" ht="15.75">
      <c r="A114" s="3" t="str">
        <f>'[12]Лист1'!$C$9</f>
        <v>109</v>
      </c>
      <c r="B114" s="3" t="str">
        <f>'[12]Лист1'!$D$15</f>
        <v>9A-0100762</v>
      </c>
      <c r="C114" s="18">
        <f t="shared" si="4"/>
        <v>0</v>
      </c>
      <c r="D114" s="16">
        <v>0</v>
      </c>
      <c r="E114" s="18">
        <f t="shared" si="5"/>
        <v>0</v>
      </c>
      <c r="F114" s="17">
        <v>0</v>
      </c>
      <c r="G114" s="23">
        <f t="shared" si="3"/>
        <v>0</v>
      </c>
      <c r="H114" s="4">
        <f>'[153]Шумилова 10'!$I$113</f>
        <v>0.5655</v>
      </c>
    </row>
    <row r="115" spans="1:8" ht="15.75">
      <c r="A115" s="3" t="str">
        <f>'[14]Лист1'!$C$9</f>
        <v>110</v>
      </c>
      <c r="B115" s="3" t="str">
        <f>'[14]Лист1'!$D$15</f>
        <v>9A-0100781</v>
      </c>
      <c r="C115" s="18">
        <f t="shared" si="4"/>
        <v>0</v>
      </c>
      <c r="D115" s="16">
        <v>0</v>
      </c>
      <c r="E115" s="18">
        <f t="shared" si="5"/>
        <v>0</v>
      </c>
      <c r="F115" s="17">
        <v>0</v>
      </c>
      <c r="G115" s="23">
        <f t="shared" si="3"/>
        <v>0</v>
      </c>
      <c r="H115" s="4">
        <f>'[153]Шумилова 10'!$I$114</f>
        <v>0.594</v>
      </c>
    </row>
    <row r="116" spans="1:8" ht="15.75">
      <c r="A116" s="3" t="str">
        <f>'[15]Лист1'!$C$9</f>
        <v>111</v>
      </c>
      <c r="B116" s="3" t="str">
        <f>'[15]Лист1'!$D$15</f>
        <v>9A-0100771</v>
      </c>
      <c r="C116" s="18">
        <f t="shared" si="4"/>
        <v>0</v>
      </c>
      <c r="D116" s="16">
        <v>0</v>
      </c>
      <c r="E116" s="18">
        <f t="shared" si="5"/>
        <v>0</v>
      </c>
      <c r="F116" s="17">
        <v>0</v>
      </c>
      <c r="G116" s="23">
        <f t="shared" si="3"/>
        <v>0</v>
      </c>
      <c r="H116" s="4">
        <f>'[153]Шумилова 10'!$I$115</f>
        <v>0.6585</v>
      </c>
    </row>
    <row r="117" spans="1:8" ht="15.75">
      <c r="A117" s="3" t="str">
        <f>'[16]Лист1'!$C$9</f>
        <v>112</v>
      </c>
      <c r="B117" s="3" t="str">
        <f>'[16]Лист1'!$D$15</f>
        <v>9A-0100772</v>
      </c>
      <c r="C117" s="18">
        <f t="shared" si="4"/>
        <v>60.007</v>
      </c>
      <c r="D117" s="16">
        <v>14.33242571892615</v>
      </c>
      <c r="E117" s="18">
        <f t="shared" si="5"/>
        <v>60.007</v>
      </c>
      <c r="F117" s="17">
        <v>14.33242571892615</v>
      </c>
      <c r="G117" s="23">
        <f t="shared" si="3"/>
        <v>0</v>
      </c>
      <c r="H117" s="4"/>
    </row>
    <row r="118" spans="1:8" ht="15.75">
      <c r="A118" s="3" t="str">
        <f>'[17]Лист1'!$C$9</f>
        <v>113</v>
      </c>
      <c r="B118" s="3" t="str">
        <f>'[17]Лист1'!$D$15</f>
        <v>9A-0100738</v>
      </c>
      <c r="C118" s="18">
        <f t="shared" si="4"/>
        <v>1.7835767999999999</v>
      </c>
      <c r="D118" s="16">
        <v>0.426</v>
      </c>
      <c r="E118" s="18">
        <f t="shared" si="5"/>
        <v>1.7835767999999999</v>
      </c>
      <c r="F118" s="17">
        <v>0.426</v>
      </c>
      <c r="G118" s="23">
        <f t="shared" si="3"/>
        <v>0</v>
      </c>
      <c r="H118" s="4"/>
    </row>
    <row r="119" spans="1:8" ht="15.75">
      <c r="A119" s="3" t="str">
        <f>'[18]Лист1'!$C$9</f>
        <v>114</v>
      </c>
      <c r="B119" s="3" t="str">
        <f>'[18]Лист1'!$D$15</f>
        <v>9A-0100485</v>
      </c>
      <c r="C119" s="18">
        <f t="shared" si="4"/>
        <v>0</v>
      </c>
      <c r="D119" s="16">
        <v>0</v>
      </c>
      <c r="E119" s="18">
        <f t="shared" si="5"/>
        <v>0.0041868</v>
      </c>
      <c r="F119" s="17">
        <v>0.001</v>
      </c>
      <c r="G119" s="23">
        <f t="shared" si="3"/>
        <v>0.001</v>
      </c>
      <c r="H119" s="4"/>
    </row>
    <row r="120" spans="1:8" ht="15.75">
      <c r="A120" s="3" t="str">
        <f>'[19]Лист1'!$C$9</f>
        <v>115</v>
      </c>
      <c r="B120" s="3" t="str">
        <f>'[19]Лист1'!$D$15</f>
        <v>9A-0100774</v>
      </c>
      <c r="C120" s="18">
        <f t="shared" si="4"/>
        <v>0</v>
      </c>
      <c r="D120" s="16">
        <v>0</v>
      </c>
      <c r="E120" s="18">
        <f t="shared" si="5"/>
        <v>0</v>
      </c>
      <c r="F120" s="17">
        <v>0</v>
      </c>
      <c r="G120" s="23">
        <f t="shared" si="3"/>
        <v>0</v>
      </c>
      <c r="H120" s="4">
        <f>'[153]Шумилова 10'!$I$119</f>
        <v>0.5415</v>
      </c>
    </row>
    <row r="121" spans="1:8" ht="15.75">
      <c r="A121" s="3" t="str">
        <f>'[20]Лист1'!$C$9</f>
        <v>116</v>
      </c>
      <c r="B121" s="3" t="str">
        <f>'[20]Лист1'!$D$15</f>
        <v>9A-0100713</v>
      </c>
      <c r="C121" s="18">
        <f t="shared" si="4"/>
        <v>0</v>
      </c>
      <c r="D121" s="16">
        <v>0</v>
      </c>
      <c r="E121" s="18">
        <f t="shared" si="5"/>
        <v>0</v>
      </c>
      <c r="F121" s="17">
        <v>0</v>
      </c>
      <c r="G121" s="23">
        <f t="shared" si="3"/>
        <v>0</v>
      </c>
      <c r="H121" s="4">
        <f>'[153]Шумилова 10'!$I$120</f>
        <v>1.2525</v>
      </c>
    </row>
    <row r="122" spans="1:8" ht="15.75">
      <c r="A122" s="3" t="str">
        <f>'[21]Лист1'!$C$9</f>
        <v>117</v>
      </c>
      <c r="B122" s="3" t="str">
        <f>'[21]Лист1'!$D$15</f>
        <v>9A-0100475</v>
      </c>
      <c r="C122" s="18">
        <f t="shared" si="4"/>
        <v>95.48300000000002</v>
      </c>
      <c r="D122" s="16">
        <v>22.8057227476832</v>
      </c>
      <c r="E122" s="18">
        <f t="shared" si="5"/>
        <v>99.063</v>
      </c>
      <c r="F122" s="17">
        <v>23.660791057609632</v>
      </c>
      <c r="G122" s="23">
        <f t="shared" si="3"/>
        <v>0.855068309926434</v>
      </c>
      <c r="H122" s="4"/>
    </row>
    <row r="123" spans="1:8" ht="15.75">
      <c r="A123" s="3" t="str">
        <f>'[22]Лист1'!$C$9</f>
        <v>118</v>
      </c>
      <c r="B123" s="3" t="str">
        <f>'[22]Лист1'!$D$15</f>
        <v>9A-0100344</v>
      </c>
      <c r="C123" s="18">
        <f t="shared" si="4"/>
        <v>0</v>
      </c>
      <c r="D123" s="16">
        <v>0</v>
      </c>
      <c r="E123" s="18">
        <f t="shared" si="5"/>
        <v>0</v>
      </c>
      <c r="F123" s="17">
        <v>0</v>
      </c>
      <c r="G123" s="23">
        <f t="shared" si="3"/>
        <v>0</v>
      </c>
      <c r="H123" s="4">
        <f>'[153]Шумилова 10'!$I$122</f>
        <v>0.567</v>
      </c>
    </row>
    <row r="124" spans="1:8" ht="15.75">
      <c r="A124" s="3" t="str">
        <f>'[23]Лист1'!$C$9</f>
        <v>119</v>
      </c>
      <c r="B124" s="3" t="str">
        <f>'[23]Лист1'!$D$15</f>
        <v>9A-0100331</v>
      </c>
      <c r="C124" s="18">
        <f t="shared" si="4"/>
        <v>0</v>
      </c>
      <c r="D124" s="16">
        <v>0</v>
      </c>
      <c r="E124" s="18">
        <f t="shared" si="5"/>
        <v>0.2679552</v>
      </c>
      <c r="F124" s="17">
        <v>0.064</v>
      </c>
      <c r="G124" s="23">
        <f t="shared" si="3"/>
        <v>0.064</v>
      </c>
      <c r="H124" s="4"/>
    </row>
    <row r="125" spans="1:8" ht="15.75">
      <c r="A125" s="3" t="str">
        <f>'[25]Лист1'!$C$9</f>
        <v>120</v>
      </c>
      <c r="B125" s="3" t="str">
        <f>'[25]Лист1'!$D$15</f>
        <v>9A-0100483</v>
      </c>
      <c r="C125" s="18">
        <f t="shared" si="4"/>
        <v>0</v>
      </c>
      <c r="D125" s="16">
        <v>0</v>
      </c>
      <c r="E125" s="18">
        <f t="shared" si="5"/>
        <v>0</v>
      </c>
      <c r="F125" s="17">
        <v>0</v>
      </c>
      <c r="G125" s="23">
        <f t="shared" si="3"/>
        <v>0</v>
      </c>
      <c r="H125" s="4">
        <f>'[153]Шумилова 10'!$I$124</f>
        <v>0.6585</v>
      </c>
    </row>
    <row r="126" spans="1:8" ht="15.75">
      <c r="A126" s="3" t="str">
        <f>'[26]Лист1'!$C$9</f>
        <v>121</v>
      </c>
      <c r="B126" s="3" t="str">
        <f>'[26]Лист1'!$D$15</f>
        <v>9A-0100465</v>
      </c>
      <c r="C126" s="18">
        <f t="shared" si="4"/>
        <v>0</v>
      </c>
      <c r="D126" s="16">
        <v>0</v>
      </c>
      <c r="E126" s="18">
        <f t="shared" si="5"/>
        <v>0</v>
      </c>
      <c r="F126" s="17">
        <v>0</v>
      </c>
      <c r="G126" s="23">
        <f t="shared" si="3"/>
        <v>0</v>
      </c>
      <c r="H126" s="4">
        <f>'[153]Шумилова 10'!$I$125</f>
        <v>0.594</v>
      </c>
    </row>
    <row r="127" spans="1:8" ht="15.75">
      <c r="A127" s="3" t="str">
        <f>'[27]Лист1'!$C$9</f>
        <v>122</v>
      </c>
      <c r="B127" s="3" t="str">
        <f>'[27]Лист1'!$D$15</f>
        <v>9A-0100334</v>
      </c>
      <c r="C127" s="18">
        <f t="shared" si="4"/>
        <v>0</v>
      </c>
      <c r="D127" s="16">
        <v>0</v>
      </c>
      <c r="E127" s="18">
        <f t="shared" si="5"/>
        <v>0</v>
      </c>
      <c r="F127" s="17">
        <v>0</v>
      </c>
      <c r="G127" s="23">
        <f t="shared" si="3"/>
        <v>0</v>
      </c>
      <c r="H127" s="4">
        <f>'[153]Шумилова 10'!$I$126</f>
        <v>0.5955</v>
      </c>
    </row>
    <row r="128" spans="1:8" ht="15.75">
      <c r="A128" s="3" t="str">
        <f>'[28]Лист1'!$C$9</f>
        <v>123</v>
      </c>
      <c r="B128" s="3" t="str">
        <f>'[28]Лист1'!$D$15</f>
        <v>9A-0100376</v>
      </c>
      <c r="C128" s="18">
        <f t="shared" si="4"/>
        <v>0</v>
      </c>
      <c r="D128" s="16">
        <v>0</v>
      </c>
      <c r="E128" s="18">
        <f t="shared" si="5"/>
        <v>0</v>
      </c>
      <c r="F128" s="17">
        <v>0</v>
      </c>
      <c r="G128" s="23">
        <f t="shared" si="3"/>
        <v>0</v>
      </c>
      <c r="H128" s="4">
        <f>'[153]Шумилова 10'!$I$127</f>
        <v>0.9674999999999999</v>
      </c>
    </row>
    <row r="129" spans="1:8" ht="15.75">
      <c r="A129" s="3" t="str">
        <f>'[29]Лист1'!$C$9</f>
        <v>124</v>
      </c>
      <c r="B129" s="3" t="str">
        <f>'[29]Лист1'!$D$15</f>
        <v>9A-0100356</v>
      </c>
      <c r="C129" s="18">
        <f t="shared" si="4"/>
        <v>0</v>
      </c>
      <c r="D129" s="16">
        <v>0</v>
      </c>
      <c r="E129" s="18">
        <f t="shared" si="5"/>
        <v>0</v>
      </c>
      <c r="F129" s="17">
        <v>0</v>
      </c>
      <c r="G129" s="23">
        <f t="shared" si="3"/>
        <v>0</v>
      </c>
      <c r="H129" s="4">
        <f>'[153]Шумилова 10'!$I$128</f>
        <v>0.543</v>
      </c>
    </row>
    <row r="130" spans="1:8" ht="15.75">
      <c r="A130" s="3" t="str">
        <f>'[30]Лист1'!$C$9</f>
        <v>125</v>
      </c>
      <c r="B130" s="3" t="str">
        <f>'[30]Лист1'!$D$15</f>
        <v>9A-0100364</v>
      </c>
      <c r="C130" s="18">
        <f t="shared" si="4"/>
        <v>0</v>
      </c>
      <c r="D130" s="16">
        <v>0</v>
      </c>
      <c r="E130" s="18">
        <f t="shared" si="5"/>
        <v>1.67472</v>
      </c>
      <c r="F130" s="17">
        <v>0.4</v>
      </c>
      <c r="G130" s="23">
        <f t="shared" si="3"/>
        <v>0.4</v>
      </c>
      <c r="H130" s="4"/>
    </row>
    <row r="131" spans="1:8" ht="15.75">
      <c r="A131" s="3" t="str">
        <f>'[31]Лист1'!$C$9</f>
        <v>126</v>
      </c>
      <c r="B131" s="3" t="str">
        <f>'[31]Лист1'!$D$15</f>
        <v>9A-0100394</v>
      </c>
      <c r="C131" s="18">
        <f t="shared" si="4"/>
        <v>0</v>
      </c>
      <c r="D131" s="16">
        <v>0</v>
      </c>
      <c r="E131" s="18">
        <f t="shared" si="5"/>
        <v>0</v>
      </c>
      <c r="F131" s="17">
        <v>0</v>
      </c>
      <c r="G131" s="23">
        <f t="shared" si="3"/>
        <v>0</v>
      </c>
      <c r="H131" s="4"/>
    </row>
    <row r="132" spans="1:8" ht="15.75">
      <c r="A132" s="3" t="str">
        <f>'[32]Лист1'!$C$9</f>
        <v>127</v>
      </c>
      <c r="B132" s="3" t="str">
        <f>'[32]Лист1'!$D$15</f>
        <v>9A-0100382</v>
      </c>
      <c r="C132" s="18">
        <f t="shared" si="4"/>
        <v>0</v>
      </c>
      <c r="D132" s="16">
        <v>0</v>
      </c>
      <c r="E132" s="18">
        <f t="shared" si="5"/>
        <v>0</v>
      </c>
      <c r="F132" s="17">
        <v>0</v>
      </c>
      <c r="G132" s="23">
        <f t="shared" si="3"/>
        <v>0</v>
      </c>
      <c r="H132" s="4">
        <f>'[153]Шумилова 10'!$I$131</f>
        <v>0.5655</v>
      </c>
    </row>
    <row r="133" spans="1:8" ht="15.75">
      <c r="A133" s="3" t="str">
        <f>'[33]Лист1'!$C$9</f>
        <v>128</v>
      </c>
      <c r="B133" s="3" t="str">
        <f>'[33]Лист1'!$D$15</f>
        <v>9A-0100407</v>
      </c>
      <c r="C133" s="18">
        <f t="shared" si="4"/>
        <v>50.377</v>
      </c>
      <c r="D133" s="16">
        <v>12.032339734403363</v>
      </c>
      <c r="E133" s="18">
        <f t="shared" si="5"/>
        <v>50.377</v>
      </c>
      <c r="F133" s="17">
        <v>12.032339734403363</v>
      </c>
      <c r="G133" s="23">
        <f t="shared" si="3"/>
        <v>0</v>
      </c>
      <c r="H133" s="4"/>
    </row>
    <row r="134" spans="1:8" ht="15.75">
      <c r="A134" s="3" t="str">
        <f>'[34]Лист1'!$C$9</f>
        <v>129</v>
      </c>
      <c r="B134" s="3" t="str">
        <f>'[34]Лист1'!$D$15</f>
        <v>9A-0100397</v>
      </c>
      <c r="C134" s="18">
        <f t="shared" si="4"/>
        <v>0</v>
      </c>
      <c r="D134" s="16">
        <v>0</v>
      </c>
      <c r="E134" s="18">
        <f t="shared" si="5"/>
        <v>0</v>
      </c>
      <c r="F134" s="17">
        <v>0</v>
      </c>
      <c r="G134" s="23">
        <f aca="true" t="shared" si="6" ref="G134:G157">F134-D134</f>
        <v>0</v>
      </c>
      <c r="H134" s="4">
        <f>'[153]Шумилова 10'!$I$133</f>
        <v>0.6569999999999999</v>
      </c>
    </row>
    <row r="135" spans="1:8" ht="15.75">
      <c r="A135" s="3" t="str">
        <f>'[36]Лист1'!$C$9</f>
        <v>130</v>
      </c>
      <c r="B135" s="3" t="str">
        <f>'[36]Лист1'!$D$15</f>
        <v>9A-0100403</v>
      </c>
      <c r="C135" s="18">
        <f aca="true" t="shared" si="7" ref="C135:C157">D135*4.1868</f>
        <v>0</v>
      </c>
      <c r="D135" s="16">
        <v>0</v>
      </c>
      <c r="E135" s="18">
        <f aca="true" t="shared" si="8" ref="E135:E157">F135*4.1868</f>
        <v>0</v>
      </c>
      <c r="F135" s="17">
        <v>0</v>
      </c>
      <c r="G135" s="23">
        <f t="shared" si="6"/>
        <v>0</v>
      </c>
      <c r="H135" s="4"/>
    </row>
    <row r="136" spans="1:8" ht="15.75">
      <c r="A136" s="3" t="str">
        <f>'[37]Лист1'!$C$9</f>
        <v>131</v>
      </c>
      <c r="B136" s="3" t="str">
        <f>'[37]Лист1'!$D$15</f>
        <v>9A-0100392</v>
      </c>
      <c r="C136" s="18">
        <f t="shared" si="7"/>
        <v>0</v>
      </c>
      <c r="D136" s="16">
        <v>0</v>
      </c>
      <c r="E136" s="18">
        <f t="shared" si="8"/>
        <v>0</v>
      </c>
      <c r="F136" s="17">
        <v>0</v>
      </c>
      <c r="G136" s="23">
        <f t="shared" si="6"/>
        <v>0</v>
      </c>
      <c r="H136" s="4">
        <f>'[153]Шумилова 10'!$I$135</f>
        <v>0.597</v>
      </c>
    </row>
    <row r="137" spans="1:8" ht="15.75">
      <c r="A137" s="3" t="str">
        <f>'[38]Лист1'!$C$9</f>
        <v>132</v>
      </c>
      <c r="B137" s="3" t="str">
        <f>'[38]Лист1'!$D$15</f>
        <v>9A-0100399</v>
      </c>
      <c r="C137" s="18">
        <f t="shared" si="7"/>
        <v>0</v>
      </c>
      <c r="D137" s="16">
        <v>0</v>
      </c>
      <c r="E137" s="18">
        <f t="shared" si="8"/>
        <v>0</v>
      </c>
      <c r="F137" s="17">
        <v>0</v>
      </c>
      <c r="G137" s="23">
        <f t="shared" si="6"/>
        <v>0</v>
      </c>
      <c r="H137" s="4"/>
    </row>
    <row r="138" spans="1:8" ht="15.75">
      <c r="A138" s="3" t="str">
        <f>'[39]Лист1'!$C$9</f>
        <v>133</v>
      </c>
      <c r="B138" s="3" t="str">
        <f>'[39]Лист1'!$D$15</f>
        <v>9A-0100469</v>
      </c>
      <c r="C138" s="18">
        <f t="shared" si="7"/>
        <v>0</v>
      </c>
      <c r="D138" s="16">
        <v>0</v>
      </c>
      <c r="E138" s="18">
        <f t="shared" si="8"/>
        <v>0</v>
      </c>
      <c r="F138" s="17">
        <v>0</v>
      </c>
      <c r="G138" s="23">
        <f t="shared" si="6"/>
        <v>0</v>
      </c>
      <c r="H138" s="4"/>
    </row>
    <row r="139" spans="1:8" ht="15.75">
      <c r="A139" s="3" t="str">
        <f>'[40]Лист1'!$C$9</f>
        <v>134</v>
      </c>
      <c r="B139" s="3" t="str">
        <f>'[40]Лист1'!$D$15</f>
        <v>9A-0100401</v>
      </c>
      <c r="C139" s="18">
        <f t="shared" si="7"/>
        <v>0</v>
      </c>
      <c r="D139" s="16">
        <v>0</v>
      </c>
      <c r="E139" s="18">
        <f t="shared" si="8"/>
        <v>0</v>
      </c>
      <c r="F139" s="17">
        <v>0</v>
      </c>
      <c r="G139" s="23">
        <f t="shared" si="6"/>
        <v>0</v>
      </c>
      <c r="H139" s="4">
        <f>'[153]Шумилова 10'!$I$138</f>
        <v>1.2494999999999998</v>
      </c>
    </row>
    <row r="140" spans="1:8" ht="15.75">
      <c r="A140" s="3" t="str">
        <f>'[41]Лист1'!$C$9</f>
        <v>135</v>
      </c>
      <c r="B140" s="3" t="str">
        <f>'[41]Лист1'!$D$15</f>
        <v>9A-0100710</v>
      </c>
      <c r="C140" s="18">
        <f t="shared" si="7"/>
        <v>0</v>
      </c>
      <c r="D140" s="16">
        <v>0</v>
      </c>
      <c r="E140" s="18">
        <f t="shared" si="8"/>
        <v>0</v>
      </c>
      <c r="F140" s="17">
        <v>0</v>
      </c>
      <c r="G140" s="23">
        <f t="shared" si="6"/>
        <v>0</v>
      </c>
      <c r="H140" s="4">
        <f>'[153]Шумилова 10'!$I$139</f>
        <v>0.8955</v>
      </c>
    </row>
    <row r="141" spans="1:8" ht="15.75">
      <c r="A141" s="3" t="str">
        <f>'[42]Лист1'!$C$9</f>
        <v>136</v>
      </c>
      <c r="B141" s="3" t="str">
        <f>'[42]Лист1'!$D$15</f>
        <v>9A-0100522</v>
      </c>
      <c r="C141" s="18">
        <f t="shared" si="7"/>
        <v>0</v>
      </c>
      <c r="D141" s="16">
        <v>0</v>
      </c>
      <c r="E141" s="18">
        <f t="shared" si="8"/>
        <v>0</v>
      </c>
      <c r="F141" s="17">
        <v>0</v>
      </c>
      <c r="G141" s="23">
        <f t="shared" si="6"/>
        <v>0</v>
      </c>
      <c r="H141" s="4"/>
    </row>
    <row r="142" spans="1:8" ht="15.75">
      <c r="A142" s="3" t="str">
        <f>'[43]Лист1'!$C$9</f>
        <v>137</v>
      </c>
      <c r="B142" s="3" t="str">
        <f>'[43]Лист1'!$D$15</f>
        <v>9A-0100369</v>
      </c>
      <c r="C142" s="18">
        <f t="shared" si="7"/>
        <v>0</v>
      </c>
      <c r="D142" s="16">
        <v>0</v>
      </c>
      <c r="E142" s="18">
        <f t="shared" si="8"/>
        <v>0</v>
      </c>
      <c r="F142" s="17">
        <v>0</v>
      </c>
      <c r="G142" s="23">
        <f t="shared" si="6"/>
        <v>0</v>
      </c>
      <c r="H142" s="4">
        <f>'[153]Шумилова 10'!$I$141</f>
        <v>0.5925</v>
      </c>
    </row>
    <row r="143" spans="1:8" ht="15.75">
      <c r="A143" s="3" t="str">
        <f>'[44]Лист1'!$C$9</f>
        <v>138</v>
      </c>
      <c r="B143" s="3" t="str">
        <f>'[44]Лист1'!$D$15</f>
        <v>9A-0100383</v>
      </c>
      <c r="C143" s="18">
        <f t="shared" si="7"/>
        <v>0</v>
      </c>
      <c r="D143" s="16">
        <v>0</v>
      </c>
      <c r="E143" s="18">
        <f t="shared" si="8"/>
        <v>0</v>
      </c>
      <c r="F143" s="17">
        <v>0</v>
      </c>
      <c r="G143" s="23">
        <f t="shared" si="6"/>
        <v>0</v>
      </c>
      <c r="H143" s="4">
        <f>'[153]Шумилова 10'!$I$142</f>
        <v>0.6569999999999999</v>
      </c>
    </row>
    <row r="144" spans="1:8" ht="15.75">
      <c r="A144" s="3" t="str">
        <f>'[45]Лист1'!$C$9</f>
        <v>139</v>
      </c>
      <c r="B144" s="3" t="str">
        <f>'[45]Лист1'!$D$15</f>
        <v>9A-0100712</v>
      </c>
      <c r="C144" s="18">
        <f t="shared" si="7"/>
        <v>0</v>
      </c>
      <c r="D144" s="16">
        <v>0</v>
      </c>
      <c r="E144" s="18">
        <f t="shared" si="8"/>
        <v>0</v>
      </c>
      <c r="F144" s="17">
        <v>0</v>
      </c>
      <c r="G144" s="23">
        <f t="shared" si="6"/>
        <v>0</v>
      </c>
      <c r="H144" s="4"/>
    </row>
    <row r="145" spans="1:8" ht="15.75">
      <c r="A145" s="3" t="str">
        <f>'[47]Лист1'!$C$9</f>
        <v>140</v>
      </c>
      <c r="B145" s="3" t="str">
        <f>'[47]Лист1'!$D$15</f>
        <v>9A-0100723</v>
      </c>
      <c r="C145" s="18">
        <f t="shared" si="7"/>
        <v>0</v>
      </c>
      <c r="D145" s="16">
        <v>0</v>
      </c>
      <c r="E145" s="18">
        <f t="shared" si="8"/>
        <v>0</v>
      </c>
      <c r="F145" s="17">
        <v>0</v>
      </c>
      <c r="G145" s="23">
        <f t="shared" si="6"/>
        <v>0</v>
      </c>
      <c r="H145" s="4">
        <f>'[153]Шумилова 10'!$I$144</f>
        <v>0.597</v>
      </c>
    </row>
    <row r="146" spans="1:8" ht="15.75">
      <c r="A146" s="3" t="str">
        <f>'[48]Лист1'!$C$9</f>
        <v>141</v>
      </c>
      <c r="B146" s="3" t="str">
        <f>'[48]Лист1'!$D$15</f>
        <v>9A-0100517</v>
      </c>
      <c r="C146" s="18">
        <f t="shared" si="7"/>
        <v>0</v>
      </c>
      <c r="D146" s="16">
        <v>0</v>
      </c>
      <c r="E146" s="18">
        <f t="shared" si="8"/>
        <v>0</v>
      </c>
      <c r="F146" s="17">
        <v>0</v>
      </c>
      <c r="G146" s="23">
        <f t="shared" si="6"/>
        <v>0</v>
      </c>
      <c r="H146" s="4">
        <f>'[153]Шумилова 10'!$I$145</f>
        <v>0.9705</v>
      </c>
    </row>
    <row r="147" spans="1:8" ht="15.75">
      <c r="A147" s="3" t="str">
        <f>'[49]Лист1'!$C$9</f>
        <v>142</v>
      </c>
      <c r="B147" s="3" t="str">
        <f>'[49]Лист1'!$D$15</f>
        <v>9A-0100466</v>
      </c>
      <c r="C147" s="18">
        <f t="shared" si="7"/>
        <v>0</v>
      </c>
      <c r="D147" s="16">
        <v>0</v>
      </c>
      <c r="E147" s="18">
        <f t="shared" si="8"/>
        <v>0</v>
      </c>
      <c r="F147" s="17">
        <v>0</v>
      </c>
      <c r="G147" s="23">
        <f t="shared" si="6"/>
        <v>0</v>
      </c>
      <c r="H147" s="4">
        <f>'[153]Шумилова 10'!$I$146</f>
        <v>0.5415</v>
      </c>
    </row>
    <row r="148" spans="1:8" ht="15.75">
      <c r="A148" s="3" t="str">
        <f>'[50]Лист1'!$C$9</f>
        <v>143</v>
      </c>
      <c r="B148" s="3" t="str">
        <f>'[50]Лист1'!$D$15</f>
        <v>9A-0100434</v>
      </c>
      <c r="C148" s="18">
        <f t="shared" si="7"/>
        <v>0</v>
      </c>
      <c r="D148" s="16">
        <v>0</v>
      </c>
      <c r="E148" s="18">
        <f t="shared" si="8"/>
        <v>0</v>
      </c>
      <c r="F148" s="17">
        <v>0</v>
      </c>
      <c r="G148" s="23">
        <f t="shared" si="6"/>
        <v>0</v>
      </c>
      <c r="H148" s="4">
        <f>'[153]Шумилова 10'!$I$147</f>
        <v>1.2494999999999998</v>
      </c>
    </row>
    <row r="149" spans="1:8" ht="15.75">
      <c r="A149" s="3" t="str">
        <f>'[51]Лист1'!$C$9</f>
        <v>144</v>
      </c>
      <c r="B149" s="3" t="str">
        <f>'[51]Лист1'!$D$15</f>
        <v>9A-0100385</v>
      </c>
      <c r="C149" s="18">
        <f t="shared" si="7"/>
        <v>0</v>
      </c>
      <c r="D149" s="16">
        <v>0</v>
      </c>
      <c r="E149" s="18">
        <f t="shared" si="8"/>
        <v>0</v>
      </c>
      <c r="F149" s="17">
        <v>0</v>
      </c>
      <c r="G149" s="23">
        <f t="shared" si="6"/>
        <v>0</v>
      </c>
      <c r="H149" s="4"/>
    </row>
    <row r="150" spans="1:8" ht="15.75">
      <c r="A150" s="3" t="str">
        <f>'[52]Лист1'!$C$9</f>
        <v>145</v>
      </c>
      <c r="B150" s="3" t="str">
        <f>'[52]Лист1'!$D$15</f>
        <v>9A-0100451</v>
      </c>
      <c r="C150" s="18">
        <f t="shared" si="7"/>
        <v>0</v>
      </c>
      <c r="D150" s="16">
        <v>0</v>
      </c>
      <c r="E150" s="18">
        <f t="shared" si="8"/>
        <v>0.2553948</v>
      </c>
      <c r="F150" s="17">
        <v>0.061</v>
      </c>
      <c r="G150" s="23">
        <f t="shared" si="6"/>
        <v>0.061</v>
      </c>
      <c r="H150" s="4"/>
    </row>
    <row r="151" spans="1:8" ht="15.75">
      <c r="A151" s="3" t="str">
        <f>'[53]Лист1'!$C$9</f>
        <v>146</v>
      </c>
      <c r="B151" s="3" t="str">
        <f>'[53]Лист1'!$D$15</f>
        <v>9A-0100362</v>
      </c>
      <c r="C151" s="18">
        <f t="shared" si="7"/>
        <v>44.101</v>
      </c>
      <c r="D151" s="16">
        <v>10.533342887169198</v>
      </c>
      <c r="E151" s="18">
        <f t="shared" si="8"/>
        <v>44.702</v>
      </c>
      <c r="F151" s="17">
        <v>10.676889271042324</v>
      </c>
      <c r="G151" s="23">
        <f t="shared" si="6"/>
        <v>0.1435463838731259</v>
      </c>
      <c r="H151" s="4"/>
    </row>
    <row r="152" spans="1:8" ht="15.75">
      <c r="A152" s="3" t="str">
        <f>'[54]Лист1'!$C$9</f>
        <v>147</v>
      </c>
      <c r="B152" s="3" t="str">
        <f>'[54]Лист1'!$D$15</f>
        <v>9A-0100429</v>
      </c>
      <c r="C152" s="18">
        <f t="shared" si="7"/>
        <v>0</v>
      </c>
      <c r="D152" s="16">
        <v>0</v>
      </c>
      <c r="E152" s="18">
        <f t="shared" si="8"/>
        <v>0</v>
      </c>
      <c r="F152" s="17">
        <v>0</v>
      </c>
      <c r="G152" s="23">
        <f t="shared" si="6"/>
        <v>0</v>
      </c>
      <c r="H152" s="4">
        <f>'[153]Шумилова 10'!$I$151</f>
        <v>0.6569999999999999</v>
      </c>
    </row>
    <row r="153" spans="1:8" ht="15.75">
      <c r="A153" s="3" t="str">
        <f>'[55]Лист1'!$C$9</f>
        <v>148</v>
      </c>
      <c r="B153" s="3" t="str">
        <f>'[55]Лист1'!$D$15</f>
        <v>9A-0100390</v>
      </c>
      <c r="C153" s="18">
        <f t="shared" si="7"/>
        <v>0</v>
      </c>
      <c r="D153" s="16">
        <v>0</v>
      </c>
      <c r="E153" s="18">
        <f t="shared" si="8"/>
        <v>0</v>
      </c>
      <c r="F153" s="17">
        <v>0</v>
      </c>
      <c r="G153" s="23">
        <f t="shared" si="6"/>
        <v>0</v>
      </c>
      <c r="H153" s="4">
        <f>'[153]Шумилова 10'!$I$152</f>
        <v>0.594</v>
      </c>
    </row>
    <row r="154" spans="1:8" ht="15.75">
      <c r="A154" s="3" t="str">
        <f>'[56]Лист1'!$C$9</f>
        <v>149</v>
      </c>
      <c r="B154" s="3" t="str">
        <f>'[56]Лист1'!$D$15</f>
        <v>9A-0100488</v>
      </c>
      <c r="C154" s="18">
        <f t="shared" si="7"/>
        <v>0</v>
      </c>
      <c r="D154" s="16">
        <v>0</v>
      </c>
      <c r="E154" s="18">
        <f t="shared" si="8"/>
        <v>0</v>
      </c>
      <c r="F154" s="17">
        <v>0</v>
      </c>
      <c r="G154" s="23">
        <f t="shared" si="6"/>
        <v>0</v>
      </c>
      <c r="H154" s="4">
        <f>'[153]Шумилова 10'!$I$153</f>
        <v>0.5925</v>
      </c>
    </row>
    <row r="155" spans="1:8" ht="15.75">
      <c r="A155" s="3" t="str">
        <f>'[58]Лист1'!$C$9</f>
        <v>150</v>
      </c>
      <c r="B155" s="3" t="str">
        <f>'[58]Лист1'!$D$15</f>
        <v>9A-0100333</v>
      </c>
      <c r="C155" s="18">
        <f t="shared" si="7"/>
        <v>0</v>
      </c>
      <c r="D155" s="16">
        <v>0</v>
      </c>
      <c r="E155" s="18">
        <f t="shared" si="8"/>
        <v>0</v>
      </c>
      <c r="F155" s="17">
        <v>0</v>
      </c>
      <c r="G155" s="23">
        <f t="shared" si="6"/>
        <v>0</v>
      </c>
      <c r="H155" s="4"/>
    </row>
    <row r="156" spans="1:8" ht="15.75">
      <c r="A156" s="3" t="str">
        <f>'[59]Лист1'!$C$9</f>
        <v>151</v>
      </c>
      <c r="B156" s="3" t="str">
        <f>'[59]Лист1'!$D$15</f>
        <v>9A-0100484</v>
      </c>
      <c r="C156" s="18">
        <f t="shared" si="7"/>
        <v>0</v>
      </c>
      <c r="D156" s="16">
        <v>0</v>
      </c>
      <c r="E156" s="18">
        <f t="shared" si="8"/>
        <v>0</v>
      </c>
      <c r="F156" s="17">
        <v>0</v>
      </c>
      <c r="G156" s="23">
        <f t="shared" si="6"/>
        <v>0</v>
      </c>
      <c r="H156" s="4">
        <f>'[153]Шумилова 10'!$I$155</f>
        <v>0.543</v>
      </c>
    </row>
    <row r="157" spans="1:8" ht="15.75">
      <c r="A157" s="3" t="str">
        <f>'[60]Лист1'!$C$9</f>
        <v>152</v>
      </c>
      <c r="B157" s="3" t="str">
        <f>'[60]Лист1'!$D$15</f>
        <v>9A-0100435</v>
      </c>
      <c r="C157" s="18">
        <f t="shared" si="7"/>
        <v>0</v>
      </c>
      <c r="D157" s="16">
        <v>0</v>
      </c>
      <c r="E157" s="18">
        <f t="shared" si="8"/>
        <v>0</v>
      </c>
      <c r="F157" s="17">
        <v>0</v>
      </c>
      <c r="G157" s="23">
        <f t="shared" si="6"/>
        <v>0</v>
      </c>
      <c r="H157" s="4">
        <f>'[153]Шумилова 10'!$I$156</f>
        <v>1.248</v>
      </c>
    </row>
    <row r="158" spans="1:10" ht="15.75">
      <c r="A158" s="10" t="s">
        <v>5</v>
      </c>
      <c r="B158" s="11"/>
      <c r="C158" s="11"/>
      <c r="D158" s="12"/>
      <c r="E158" s="12"/>
      <c r="F158" s="12"/>
      <c r="G158" s="36">
        <f>SUM(G6:H157)</f>
        <v>67.52073607528422</v>
      </c>
      <c r="H158" s="36"/>
      <c r="J158" s="9"/>
    </row>
    <row r="159" spans="1:10" ht="15.75">
      <c r="A159" s="21" t="s">
        <v>6</v>
      </c>
      <c r="B159" s="21"/>
      <c r="C159" s="21"/>
      <c r="D159" s="21">
        <v>602.423</v>
      </c>
      <c r="E159" s="21"/>
      <c r="F159" s="21">
        <v>637.4</v>
      </c>
      <c r="G159" s="37">
        <f>F159-D159+G160</f>
        <v>67.52099999999997</v>
      </c>
      <c r="H159" s="37"/>
      <c r="I159" s="9"/>
      <c r="J159" s="9"/>
    </row>
    <row r="160" spans="1:9" ht="15.75">
      <c r="A160" s="21" t="s">
        <v>17</v>
      </c>
      <c r="B160" s="21"/>
      <c r="C160" s="21"/>
      <c r="D160" s="21"/>
      <c r="E160" s="21"/>
      <c r="F160" s="21"/>
      <c r="G160" s="37">
        <v>32.544</v>
      </c>
      <c r="H160" s="37"/>
      <c r="I160" s="9"/>
    </row>
    <row r="161" spans="1:10" ht="15.75">
      <c r="A161" s="21" t="s">
        <v>7</v>
      </c>
      <c r="B161" s="21"/>
      <c r="C161" s="21"/>
      <c r="D161" s="21"/>
      <c r="E161" s="21"/>
      <c r="F161" s="22"/>
      <c r="G161" s="36">
        <f>G159-G158</f>
        <v>0.0002639247157532054</v>
      </c>
      <c r="H161" s="36"/>
      <c r="J161" s="9"/>
    </row>
    <row r="162" spans="1:8" ht="15.75">
      <c r="A162" s="34" t="s">
        <v>8</v>
      </c>
      <c r="B162" s="34"/>
      <c r="C162" s="34"/>
      <c r="D162" s="34"/>
      <c r="E162" s="34"/>
      <c r="F162" s="34"/>
      <c r="G162" s="35">
        <f>G161/7533.9</f>
        <v>3.503161918172599E-08</v>
      </c>
      <c r="H162" s="35"/>
    </row>
    <row r="163" spans="1:8" ht="15.75">
      <c r="A163" s="1"/>
      <c r="B163" s="1"/>
      <c r="C163" s="1"/>
      <c r="D163" s="1"/>
      <c r="E163" s="1"/>
      <c r="F163" s="13"/>
      <c r="G163" s="1"/>
      <c r="H163" s="14"/>
    </row>
    <row r="164" spans="1:8" ht="15.75">
      <c r="A164" s="1"/>
      <c r="B164" s="1"/>
      <c r="C164" s="1"/>
      <c r="D164" s="1"/>
      <c r="E164" s="1"/>
      <c r="F164" s="7"/>
      <c r="G164" s="1"/>
      <c r="H164" s="5"/>
    </row>
    <row r="165" spans="1:8" ht="15.75">
      <c r="A165" s="1"/>
      <c r="B165" s="1"/>
      <c r="C165" s="1"/>
      <c r="D165" s="1"/>
      <c r="E165" s="1"/>
      <c r="F165" s="7"/>
      <c r="G165" s="1"/>
      <c r="H165" s="5"/>
    </row>
    <row r="166" spans="1:8" ht="15.75">
      <c r="A166" s="1"/>
      <c r="B166" s="1"/>
      <c r="C166" s="1"/>
      <c r="D166" s="1"/>
      <c r="E166" s="1"/>
      <c r="F166" s="7"/>
      <c r="G166" s="1"/>
      <c r="H166" s="5"/>
    </row>
    <row r="167" spans="1:8" ht="15.75">
      <c r="A167" s="1"/>
      <c r="B167" s="1"/>
      <c r="C167" s="1"/>
      <c r="D167" s="1"/>
      <c r="E167" s="1"/>
      <c r="F167" s="7"/>
      <c r="G167" s="1"/>
      <c r="H167" s="5"/>
    </row>
    <row r="168" spans="1:8" ht="15.75">
      <c r="A168" s="1"/>
      <c r="B168" s="1"/>
      <c r="C168" s="1"/>
      <c r="D168" s="1"/>
      <c r="E168" s="1"/>
      <c r="F168" s="7"/>
      <c r="G168" s="1"/>
      <c r="H168" s="5"/>
    </row>
    <row r="169" spans="1:8" ht="15.75">
      <c r="A169" s="1"/>
      <c r="B169" s="1"/>
      <c r="C169" s="1"/>
      <c r="D169" s="1"/>
      <c r="E169" s="1"/>
      <c r="F169" s="7"/>
      <c r="G169" s="1"/>
      <c r="H169" s="5"/>
    </row>
    <row r="170" spans="1:8" ht="15.75">
      <c r="A170" s="1"/>
      <c r="B170" s="1"/>
      <c r="C170" s="1"/>
      <c r="D170" s="1"/>
      <c r="E170" s="1"/>
      <c r="F170" s="7"/>
      <c r="G170" s="1"/>
      <c r="H170" s="5"/>
    </row>
    <row r="171" spans="1:8" ht="15.75">
      <c r="A171" s="1"/>
      <c r="B171" s="1"/>
      <c r="C171" s="1"/>
      <c r="D171" s="1"/>
      <c r="E171" s="1"/>
      <c r="F171" s="7"/>
      <c r="G171" s="1"/>
      <c r="H171" s="5"/>
    </row>
    <row r="172" spans="1:8" ht="15.75">
      <c r="A172" s="1"/>
      <c r="B172" s="1"/>
      <c r="C172" s="1"/>
      <c r="D172" s="1"/>
      <c r="E172" s="1"/>
      <c r="F172" s="7"/>
      <c r="G172" s="1"/>
      <c r="H172" s="5"/>
    </row>
    <row r="173" spans="1:8" ht="15.75">
      <c r="A173" s="1"/>
      <c r="B173" s="1"/>
      <c r="C173" s="1"/>
      <c r="D173" s="1"/>
      <c r="E173" s="1"/>
      <c r="F173" s="7"/>
      <c r="G173" s="1"/>
      <c r="H173" s="5"/>
    </row>
    <row r="174" spans="1:8" ht="15.75">
      <c r="A174" s="1"/>
      <c r="B174" s="1"/>
      <c r="C174" s="1"/>
      <c r="D174" s="1"/>
      <c r="E174" s="1"/>
      <c r="F174" s="7"/>
      <c r="G174" s="1"/>
      <c r="H174" s="5"/>
    </row>
    <row r="175" spans="1:8" ht="15.75">
      <c r="A175" s="1"/>
      <c r="B175" s="1"/>
      <c r="C175" s="1"/>
      <c r="D175" s="1"/>
      <c r="E175" s="1"/>
      <c r="F175" s="7"/>
      <c r="G175" s="1"/>
      <c r="H175" s="5"/>
    </row>
    <row r="176" spans="1:8" ht="15.75">
      <c r="A176" s="1"/>
      <c r="B176" s="1"/>
      <c r="C176" s="1"/>
      <c r="D176" s="1"/>
      <c r="E176" s="1"/>
      <c r="F176" s="7"/>
      <c r="G176" s="1"/>
      <c r="H176" s="5"/>
    </row>
    <row r="177" spans="1:8" ht="15.75">
      <c r="A177" s="1"/>
      <c r="B177" s="1"/>
      <c r="C177" s="1"/>
      <c r="D177" s="1"/>
      <c r="E177" s="1"/>
      <c r="F177" s="7"/>
      <c r="G177" s="1"/>
      <c r="H177" s="5"/>
    </row>
    <row r="178" spans="1:8" ht="15.75">
      <c r="A178" s="1"/>
      <c r="B178" s="1"/>
      <c r="C178" s="1"/>
      <c r="D178" s="1"/>
      <c r="E178" s="1"/>
      <c r="F178" s="7"/>
      <c r="G178" s="1"/>
      <c r="H178" s="5"/>
    </row>
    <row r="179" spans="1:8" ht="15.75">
      <c r="A179" s="1"/>
      <c r="B179" s="1"/>
      <c r="C179" s="1"/>
      <c r="D179" s="1"/>
      <c r="E179" s="1"/>
      <c r="F179" s="7"/>
      <c r="G179" s="1"/>
      <c r="H179" s="5"/>
    </row>
    <row r="180" spans="1:8" ht="15.75">
      <c r="A180" s="1"/>
      <c r="B180" s="1"/>
      <c r="C180" s="1"/>
      <c r="D180" s="1"/>
      <c r="E180" s="1"/>
      <c r="F180" s="7"/>
      <c r="G180" s="1"/>
      <c r="H180" s="5"/>
    </row>
    <row r="181" spans="1:8" ht="15.75">
      <c r="A181" s="1"/>
      <c r="B181" s="1"/>
      <c r="C181" s="1"/>
      <c r="D181" s="1"/>
      <c r="E181" s="1"/>
      <c r="F181" s="7"/>
      <c r="G181" s="1"/>
      <c r="H181" s="5"/>
    </row>
    <row r="182" spans="1:8" ht="15.75">
      <c r="A182" s="1"/>
      <c r="B182" s="1"/>
      <c r="C182" s="1"/>
      <c r="D182" s="1"/>
      <c r="E182" s="1"/>
      <c r="F182" s="7"/>
      <c r="G182" s="1"/>
      <c r="H182" s="5"/>
    </row>
    <row r="183" spans="1:8" ht="15.75">
      <c r="A183" s="1"/>
      <c r="B183" s="1"/>
      <c r="C183" s="1"/>
      <c r="D183" s="1"/>
      <c r="E183" s="1"/>
      <c r="F183" s="7"/>
      <c r="G183" s="1"/>
      <c r="H183" s="5"/>
    </row>
    <row r="184" spans="1:8" ht="15.75">
      <c r="A184" s="1"/>
      <c r="B184" s="1"/>
      <c r="C184" s="1"/>
      <c r="D184" s="1"/>
      <c r="E184" s="1"/>
      <c r="F184" s="7"/>
      <c r="G184" s="1"/>
      <c r="H184" s="5"/>
    </row>
    <row r="185" spans="1:8" ht="15.75">
      <c r="A185" s="1"/>
      <c r="B185" s="1"/>
      <c r="C185" s="1"/>
      <c r="D185" s="1"/>
      <c r="E185" s="1"/>
      <c r="F185" s="7"/>
      <c r="G185" s="1"/>
      <c r="H185" s="5"/>
    </row>
    <row r="186" spans="1:8" ht="15.75">
      <c r="A186" s="1"/>
      <c r="B186" s="1"/>
      <c r="C186" s="1"/>
      <c r="D186" s="1"/>
      <c r="E186" s="1"/>
      <c r="F186" s="7"/>
      <c r="G186" s="1"/>
      <c r="H186" s="5"/>
    </row>
    <row r="187" spans="1:8" ht="15.75">
      <c r="A187" s="1"/>
      <c r="B187" s="1"/>
      <c r="C187" s="1"/>
      <c r="D187" s="1"/>
      <c r="E187" s="1"/>
      <c r="F187" s="7"/>
      <c r="G187" s="1"/>
      <c r="H187" s="5"/>
    </row>
    <row r="188" spans="1:8" ht="15.75">
      <c r="A188" s="1"/>
      <c r="B188" s="1"/>
      <c r="C188" s="1"/>
      <c r="D188" s="1"/>
      <c r="E188" s="1"/>
      <c r="F188" s="7"/>
      <c r="G188" s="1"/>
      <c r="H188" s="5"/>
    </row>
    <row r="189" spans="1:8" ht="15.75">
      <c r="A189" s="1"/>
      <c r="B189" s="1"/>
      <c r="C189" s="1"/>
      <c r="D189" s="1"/>
      <c r="E189" s="1"/>
      <c r="F189" s="7"/>
      <c r="G189" s="1"/>
      <c r="H189" s="5"/>
    </row>
    <row r="190" spans="1:8" ht="15.75">
      <c r="A190" s="1"/>
      <c r="B190" s="1"/>
      <c r="C190" s="1"/>
      <c r="D190" s="1"/>
      <c r="E190" s="1"/>
      <c r="F190" s="7"/>
      <c r="G190" s="1"/>
      <c r="H190" s="5"/>
    </row>
    <row r="191" spans="1:8" ht="15.75">
      <c r="A191" s="1"/>
      <c r="B191" s="1"/>
      <c r="C191" s="1"/>
      <c r="D191" s="1"/>
      <c r="E191" s="1"/>
      <c r="F191" s="7"/>
      <c r="G191" s="1"/>
      <c r="H191" s="5"/>
    </row>
    <row r="192" spans="1:8" ht="15.75">
      <c r="A192" s="1"/>
      <c r="B192" s="1"/>
      <c r="C192" s="1"/>
      <c r="D192" s="1"/>
      <c r="E192" s="1"/>
      <c r="F192" s="7"/>
      <c r="G192" s="1"/>
      <c r="H192" s="5"/>
    </row>
    <row r="193" spans="1:8" ht="15.75">
      <c r="A193" s="1"/>
      <c r="B193" s="1"/>
      <c r="C193" s="1"/>
      <c r="D193" s="1"/>
      <c r="E193" s="1"/>
      <c r="F193" s="7"/>
      <c r="G193" s="1"/>
      <c r="H193" s="5"/>
    </row>
    <row r="194" spans="1:8" ht="15.75">
      <c r="A194" s="1"/>
      <c r="B194" s="1"/>
      <c r="C194" s="1"/>
      <c r="D194" s="1"/>
      <c r="E194" s="1"/>
      <c r="F194" s="7"/>
      <c r="G194" s="1"/>
      <c r="H194" s="5"/>
    </row>
    <row r="195" spans="1:8" ht="15.75">
      <c r="A195" s="1"/>
      <c r="B195" s="1"/>
      <c r="C195" s="1"/>
      <c r="D195" s="1"/>
      <c r="E195" s="1"/>
      <c r="F195" s="7"/>
      <c r="G195" s="1"/>
      <c r="H195" s="5"/>
    </row>
    <row r="196" spans="1:8" ht="15.75">
      <c r="A196" s="1"/>
      <c r="B196" s="1"/>
      <c r="C196" s="1"/>
      <c r="D196" s="1"/>
      <c r="E196" s="1"/>
      <c r="F196" s="7"/>
      <c r="G196" s="1"/>
      <c r="H196" s="5"/>
    </row>
    <row r="197" spans="1:8" ht="15.75">
      <c r="A197" s="1"/>
      <c r="B197" s="1"/>
      <c r="C197" s="1"/>
      <c r="D197" s="1"/>
      <c r="E197" s="1"/>
      <c r="F197" s="7"/>
      <c r="G197" s="1"/>
      <c r="H197" s="5"/>
    </row>
    <row r="198" spans="1:8" ht="15.75">
      <c r="A198" s="1"/>
      <c r="B198" s="1"/>
      <c r="C198" s="1"/>
      <c r="D198" s="1"/>
      <c r="E198" s="1"/>
      <c r="F198" s="7"/>
      <c r="G198" s="1"/>
      <c r="H198" s="5"/>
    </row>
    <row r="199" spans="1:8" ht="15.75">
      <c r="A199" s="1"/>
      <c r="B199" s="1"/>
      <c r="C199" s="1"/>
      <c r="D199" s="1"/>
      <c r="E199" s="1"/>
      <c r="F199" s="7"/>
      <c r="G199" s="1"/>
      <c r="H199" s="5"/>
    </row>
    <row r="200" spans="1:8" ht="15.75">
      <c r="A200" s="1"/>
      <c r="B200" s="1"/>
      <c r="C200" s="1"/>
      <c r="D200" s="1"/>
      <c r="E200" s="1"/>
      <c r="F200" s="7"/>
      <c r="G200" s="1"/>
      <c r="H200" s="5"/>
    </row>
    <row r="201" spans="1:8" ht="15.75">
      <c r="A201" s="1"/>
      <c r="B201" s="1"/>
      <c r="C201" s="1"/>
      <c r="D201" s="1"/>
      <c r="E201" s="1"/>
      <c r="F201" s="7"/>
      <c r="G201" s="1"/>
      <c r="H201" s="5"/>
    </row>
    <row r="202" spans="1:8" ht="15.75">
      <c r="A202" s="1"/>
      <c r="B202" s="1"/>
      <c r="C202" s="1"/>
      <c r="D202" s="1"/>
      <c r="E202" s="1"/>
      <c r="F202" s="7"/>
      <c r="G202" s="1"/>
      <c r="H202" s="5"/>
    </row>
    <row r="203" spans="1:8" ht="15.75">
      <c r="A203" s="1"/>
      <c r="B203" s="1"/>
      <c r="C203" s="1"/>
      <c r="D203" s="1"/>
      <c r="E203" s="1"/>
      <c r="F203" s="7"/>
      <c r="G203" s="1"/>
      <c r="H203" s="5"/>
    </row>
    <row r="204" spans="1:8" ht="15.75">
      <c r="A204" s="1"/>
      <c r="B204" s="1"/>
      <c r="C204" s="1"/>
      <c r="D204" s="1"/>
      <c r="E204" s="1"/>
      <c r="F204" s="7"/>
      <c r="G204" s="1"/>
      <c r="H204" s="5"/>
    </row>
    <row r="205" spans="1:8" ht="15.75">
      <c r="A205" s="1"/>
      <c r="B205" s="1"/>
      <c r="C205" s="1"/>
      <c r="D205" s="1"/>
      <c r="E205" s="1"/>
      <c r="F205" s="7"/>
      <c r="G205" s="1"/>
      <c r="H205" s="5"/>
    </row>
    <row r="206" spans="1:8" ht="15.75">
      <c r="A206" s="1"/>
      <c r="B206" s="1"/>
      <c r="C206" s="1"/>
      <c r="D206" s="1"/>
      <c r="E206" s="1"/>
      <c r="F206" s="7"/>
      <c r="G206" s="1"/>
      <c r="H206" s="5"/>
    </row>
    <row r="207" spans="1:8" ht="15.75">
      <c r="A207" s="1"/>
      <c r="B207" s="1"/>
      <c r="C207" s="1"/>
      <c r="D207" s="1"/>
      <c r="E207" s="1"/>
      <c r="F207" s="7"/>
      <c r="G207" s="1"/>
      <c r="H207" s="5"/>
    </row>
    <row r="208" spans="1:8" ht="15.75">
      <c r="A208" s="1"/>
      <c r="B208" s="1"/>
      <c r="C208" s="1"/>
      <c r="D208" s="1"/>
      <c r="E208" s="1"/>
      <c r="F208" s="7"/>
      <c r="G208" s="1"/>
      <c r="H208" s="5"/>
    </row>
    <row r="209" spans="1:8" ht="15.75">
      <c r="A209" s="1"/>
      <c r="B209" s="1"/>
      <c r="C209" s="1"/>
      <c r="D209" s="1"/>
      <c r="E209" s="1"/>
      <c r="F209" s="7"/>
      <c r="G209" s="1"/>
      <c r="H209" s="5"/>
    </row>
    <row r="210" spans="1:8" ht="15.75">
      <c r="A210" s="1"/>
      <c r="B210" s="1"/>
      <c r="C210" s="1"/>
      <c r="D210" s="1"/>
      <c r="E210" s="1"/>
      <c r="F210" s="7"/>
      <c r="G210" s="1"/>
      <c r="H210" s="5"/>
    </row>
    <row r="211" spans="1:8" ht="15.75">
      <c r="A211" s="1"/>
      <c r="B211" s="1"/>
      <c r="C211" s="1"/>
      <c r="D211" s="1"/>
      <c r="E211" s="1"/>
      <c r="F211" s="7"/>
      <c r="G211" s="1"/>
      <c r="H211" s="5"/>
    </row>
    <row r="212" spans="1:8" ht="15.75">
      <c r="A212" s="1"/>
      <c r="B212" s="1"/>
      <c r="C212" s="1"/>
      <c r="D212" s="1"/>
      <c r="E212" s="1"/>
      <c r="F212" s="7"/>
      <c r="G212" s="1"/>
      <c r="H212" s="5"/>
    </row>
    <row r="213" spans="1:8" ht="15.75">
      <c r="A213" s="1"/>
      <c r="B213" s="1"/>
      <c r="C213" s="1"/>
      <c r="D213" s="1"/>
      <c r="E213" s="1"/>
      <c r="F213" s="7"/>
      <c r="G213" s="1"/>
      <c r="H213" s="5"/>
    </row>
    <row r="214" spans="1:8" ht="15.75">
      <c r="A214" s="1"/>
      <c r="B214" s="1"/>
      <c r="C214" s="1"/>
      <c r="D214" s="1"/>
      <c r="E214" s="1"/>
      <c r="F214" s="7"/>
      <c r="G214" s="1"/>
      <c r="H214" s="5"/>
    </row>
    <row r="215" spans="1:8" ht="15.75">
      <c r="A215" s="1"/>
      <c r="B215" s="1"/>
      <c r="C215" s="1"/>
      <c r="D215" s="1"/>
      <c r="E215" s="1"/>
      <c r="F215" s="7"/>
      <c r="G215" s="1"/>
      <c r="H215" s="5"/>
    </row>
    <row r="216" spans="1:8" ht="15.75">
      <c r="A216" s="1"/>
      <c r="B216" s="1"/>
      <c r="C216" s="1"/>
      <c r="D216" s="1"/>
      <c r="E216" s="1"/>
      <c r="F216" s="7"/>
      <c r="G216" s="1"/>
      <c r="H216" s="5"/>
    </row>
  </sheetData>
  <sheetProtection/>
  <mergeCells count="16">
    <mergeCell ref="E3:F3"/>
    <mergeCell ref="G3:G5"/>
    <mergeCell ref="H3:H5"/>
    <mergeCell ref="C5:D5"/>
    <mergeCell ref="E5:F5"/>
    <mergeCell ref="G160:H160"/>
    <mergeCell ref="A1:G1"/>
    <mergeCell ref="A2:A5"/>
    <mergeCell ref="B2:B5"/>
    <mergeCell ref="C2:H2"/>
    <mergeCell ref="C3:D3"/>
    <mergeCell ref="A162:F162"/>
    <mergeCell ref="G162:H162"/>
    <mergeCell ref="G158:H158"/>
    <mergeCell ref="G159:H159"/>
    <mergeCell ref="G161:H1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2018-11-15T11:17:27Z</dcterms:modified>
  <cp:category/>
  <cp:version/>
  <cp:contentType/>
  <cp:contentStatus/>
</cp:coreProperties>
</file>