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<sst xmlns="http://schemas.openxmlformats.org/spreadsheetml/2006/main" count="46" uniqueCount="21">
  <si>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</si>
  <si>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</si>
  <si>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</si>
  <si>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</si>
  <si>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</si>
  <si>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</si>
  <si>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</si>
  <si>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</si>
  <si>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</si>
  <si>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</si>
  <si>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</si>
  <si>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</si>
  <si>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</si>
  <si>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</si>
  <si>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</si>
  <si>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</si>
  <si>
    <t>26.09.2021.  0:00:00</t>
  </si>
  <si>
    <t>25.10.2021. 0:00:00</t>
  </si>
  <si>
    <t>Примечание</t>
  </si>
  <si>
    <t>н/д</t>
  </si>
  <si>
    <t>Показания приборов учета отопления за октябрь 2021 г по адресу: г.Белгород ул.Шумилова д.6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</si>
</sst>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7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4" fontId="7" fillId="34" borderId="14" xfId="0" applyNumberFormat="1" applyFont="1" applyFill="1" applyBorder="1" applyAlignment="1">
      <alignment/>
    </xf>
    <xf numFmtId="164" fontId="7" fillId="35" borderId="14" xfId="0" applyNumberFormat="1" applyFont="1" applyFill="1" applyBorder="1" applyAlignment="1">
      <alignment/>
    </xf>
    <xf numFmtId="164" fontId="7" fillId="36" borderId="14" xfId="0" applyNumberFormat="1" applyFont="1" applyFill="1" applyBorder="1" applyAlignment="1">
      <alignment/>
    </xf>
    <xf numFmtId="164" fontId="7" fillId="35" borderId="14" xfId="0" applyNumberFormat="1" applyFont="1" applyFill="1" applyBorder="1" applyAlignment="1">
      <alignment horizontal="left"/>
    </xf>
    <xf numFmtId="164" fontId="7" fillId="34" borderId="14" xfId="0" applyNumberFormat="1" applyFont="1" applyFill="1" applyBorder="1" applyAlignment="1">
      <alignment horizontal="left"/>
    </xf>
    <xf numFmtId="164" fontId="8" fillId="34" borderId="14" xfId="0" applyNumberFormat="1" applyFont="1" applyFill="1" applyBorder="1" applyAlignment="1">
      <alignment horizontal="right" vertical="center"/>
    </xf>
    <xf numFmtId="164" fontId="7" fillId="34" borderId="14" xfId="0" applyNumberFormat="1" applyFont="1" applyFill="1" applyBorder="1" applyAlignment="1">
      <alignment horizontal="right" vertical="center"/>
    </xf>
    <xf numFmtId="164" fontId="4" fillId="34" borderId="1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4" fillId="37" borderId="17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120" zoomScaleNormal="120" zoomScalePageLayoutView="0" workbookViewId="0" topLeftCell="A151">
      <selection activeCell="C159" sqref="C159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7" width="14.28125" style="0" customWidth="1"/>
    <col min="8" max="8" width="12.7109375" style="2" customWidth="1"/>
    <col min="9" max="9" width="11.28125" style="3" customWidth="1"/>
  </cols>
  <sheetData>
    <row r="1" spans="1:9" ht="39.75" customHeight="1">
      <c r="A1" s="34" t="s">
        <v>20</v>
      </c>
      <c r="B1" s="34"/>
      <c r="C1" s="34"/>
      <c r="D1" s="34"/>
      <c r="E1" s="34"/>
      <c r="F1" s="34"/>
      <c r="G1" s="24"/>
      <c r="I1"/>
    </row>
    <row r="2" spans="1:9" ht="17.25" customHeight="1">
      <c r="A2" s="35" t="s">
        <v>0</v>
      </c>
      <c r="B2" s="36" t="s">
        <v>1</v>
      </c>
      <c r="C2" s="36"/>
      <c r="D2" s="36"/>
      <c r="E2" s="36"/>
      <c r="F2" s="36"/>
      <c r="G2" s="36"/>
      <c r="H2" s="36"/>
      <c r="I2"/>
    </row>
    <row r="3" spans="1:9" ht="16.5" customHeight="1">
      <c r="A3" s="35"/>
      <c r="B3" s="37" t="s">
        <v>2</v>
      </c>
      <c r="C3" s="37"/>
      <c r="D3" s="37" t="s">
        <v>3</v>
      </c>
      <c r="E3" s="37"/>
      <c r="F3" s="35" t="s">
        <v>4</v>
      </c>
      <c r="G3" s="40" t="s">
        <v>18</v>
      </c>
      <c r="H3" s="38" t="s">
        <v>5</v>
      </c>
      <c r="I3"/>
    </row>
    <row r="4" spans="1:9" ht="18.75" customHeight="1">
      <c r="A4" s="35"/>
      <c r="B4" s="6" t="s">
        <v>6</v>
      </c>
      <c r="C4" s="7" t="s">
        <v>7</v>
      </c>
      <c r="D4" s="5" t="s">
        <v>8</v>
      </c>
      <c r="E4" s="7" t="s">
        <v>7</v>
      </c>
      <c r="F4" s="35"/>
      <c r="G4" s="41"/>
      <c r="H4" s="38"/>
      <c r="I4"/>
    </row>
    <row r="5" spans="1:9" ht="28.5" customHeight="1">
      <c r="A5" s="35"/>
      <c r="B5" s="39" t="s">
        <v>16</v>
      </c>
      <c r="C5" s="39"/>
      <c r="D5" s="39" t="s">
        <v>17</v>
      </c>
      <c r="E5" s="39"/>
      <c r="F5" s="35"/>
      <c r="G5" s="41"/>
      <c r="H5" s="38"/>
      <c r="I5"/>
    </row>
    <row r="6" spans="1:9" ht="15.75">
      <c r="A6" s="4">
        <v>1</v>
      </c>
      <c r="B6" s="8">
        <f aca="true" t="shared" si="0" ref="B6:B23">C6*4.1868</f>
        <v>40.614890759999994</v>
      </c>
      <c r="C6" s="15">
        <v>9.7007</v>
      </c>
      <c r="D6" s="8">
        <f aca="true" t="shared" si="1" ref="D6:D23">E6*4.1868</f>
        <v>41.72397408</v>
      </c>
      <c r="E6" s="15">
        <v>9.9656</v>
      </c>
      <c r="F6" s="25">
        <f>E6-C6</f>
        <v>0.2649000000000008</v>
      </c>
      <c r="G6" s="27"/>
      <c r="H6" s="26"/>
      <c r="I6"/>
    </row>
    <row r="7" spans="1:9" ht="15.75">
      <c r="A7" s="4">
        <v>2</v>
      </c>
      <c r="B7" s="8">
        <f t="shared" si="0"/>
        <v>13.0753764</v>
      </c>
      <c r="C7" s="15">
        <v>3.123</v>
      </c>
      <c r="D7" s="8">
        <f t="shared" si="1"/>
        <v>13.406133599999999</v>
      </c>
      <c r="E7" s="15">
        <v>3.202</v>
      </c>
      <c r="F7" s="25">
        <f aca="true" t="shared" si="2" ref="F7:F69">E7-C7</f>
        <v>0.07899999999999974</v>
      </c>
      <c r="G7" s="27"/>
      <c r="H7" s="26"/>
      <c r="I7"/>
    </row>
    <row r="8" spans="1:9" ht="15.75">
      <c r="A8" s="4">
        <v>3</v>
      </c>
      <c r="B8" s="8">
        <f t="shared" si="0"/>
        <v>42.7179204</v>
      </c>
      <c r="C8" s="15">
        <v>10.203</v>
      </c>
      <c r="D8" s="8">
        <f t="shared" si="1"/>
        <v>43.9069716</v>
      </c>
      <c r="E8" s="15">
        <v>10.487</v>
      </c>
      <c r="F8" s="25">
        <f t="shared" si="2"/>
        <v>0.2840000000000007</v>
      </c>
      <c r="G8" s="27"/>
      <c r="H8" s="26"/>
      <c r="I8"/>
    </row>
    <row r="9" spans="1:9" ht="15.75">
      <c r="A9" s="4">
        <v>4</v>
      </c>
      <c r="B9" s="8">
        <f t="shared" si="0"/>
        <v>0</v>
      </c>
      <c r="C9" s="15">
        <v>0</v>
      </c>
      <c r="D9" s="8">
        <f t="shared" si="1"/>
        <v>0.1611918</v>
      </c>
      <c r="E9" s="15">
        <v>0.0385</v>
      </c>
      <c r="F9" s="25">
        <f t="shared" si="2"/>
        <v>0.0385</v>
      </c>
      <c r="G9" s="27"/>
      <c r="H9" s="26"/>
      <c r="I9"/>
    </row>
    <row r="10" spans="1:9" ht="15.75">
      <c r="A10" s="4">
        <v>5</v>
      </c>
      <c r="B10" s="8">
        <f t="shared" si="0"/>
        <v>0</v>
      </c>
      <c r="C10" s="15">
        <v>0</v>
      </c>
      <c r="D10" s="8">
        <f t="shared" si="1"/>
        <v>3.7398591000000003</v>
      </c>
      <c r="E10" s="15">
        <v>0.8932500000000001</v>
      </c>
      <c r="F10" s="25">
        <v>0</v>
      </c>
      <c r="G10" s="27" t="s">
        <v>9</v>
      </c>
      <c r="H10" s="26">
        <f>E10-C10</f>
        <v>0.8932500000000001</v>
      </c>
      <c r="I10"/>
    </row>
    <row r="11" spans="1:9" ht="15.75">
      <c r="A11" s="4">
        <v>6</v>
      </c>
      <c r="B11" s="8">
        <f t="shared" si="0"/>
        <v>87.50411999999999</v>
      </c>
      <c r="C11" s="15">
        <v>20.9</v>
      </c>
      <c r="D11" s="8">
        <f t="shared" si="1"/>
        <v>90.0162</v>
      </c>
      <c r="E11" s="15">
        <v>21.5</v>
      </c>
      <c r="F11" s="25">
        <f t="shared" si="2"/>
        <v>0.6000000000000014</v>
      </c>
      <c r="G11" s="27"/>
      <c r="H11" s="26"/>
      <c r="I11"/>
    </row>
    <row r="12" spans="1:9" ht="15.75">
      <c r="A12" s="4">
        <v>7</v>
      </c>
      <c r="B12" s="8">
        <f t="shared" si="0"/>
        <v>6.11314668</v>
      </c>
      <c r="C12" s="16">
        <v>1.4601</v>
      </c>
      <c r="D12" s="8">
        <f t="shared" si="1"/>
        <v>7.1125358400000005</v>
      </c>
      <c r="E12" s="16">
        <v>1.6988</v>
      </c>
      <c r="F12" s="25">
        <f t="shared" si="2"/>
        <v>0.23870000000000013</v>
      </c>
      <c r="G12" s="27"/>
      <c r="H12" s="26"/>
      <c r="I12"/>
    </row>
    <row r="13" spans="1:9" ht="15.75">
      <c r="A13" s="4">
        <v>8</v>
      </c>
      <c r="B13" s="8">
        <f t="shared" si="0"/>
        <v>0</v>
      </c>
      <c r="C13" s="15">
        <v>0</v>
      </c>
      <c r="D13" s="8">
        <v>0</v>
      </c>
      <c r="E13" s="15">
        <v>0.9642</v>
      </c>
      <c r="F13" s="25">
        <f t="shared" si="2"/>
        <v>0.9642</v>
      </c>
      <c r="G13" s="27"/>
      <c r="H13" s="26"/>
      <c r="I13"/>
    </row>
    <row r="14" spans="1:9" ht="15.75">
      <c r="A14" s="4">
        <v>9</v>
      </c>
      <c r="B14" s="8">
        <f t="shared" si="0"/>
        <v>0</v>
      </c>
      <c r="C14" s="15">
        <v>0</v>
      </c>
      <c r="D14" s="8">
        <f t="shared" si="1"/>
        <v>0</v>
      </c>
      <c r="E14" s="15">
        <v>0</v>
      </c>
      <c r="F14" s="25">
        <f t="shared" si="2"/>
        <v>0</v>
      </c>
      <c r="G14" s="27"/>
      <c r="H14" s="26"/>
      <c r="I14"/>
    </row>
    <row r="15" spans="1:9" ht="15.75">
      <c r="A15" s="4">
        <v>10</v>
      </c>
      <c r="B15" s="8">
        <f t="shared" si="0"/>
        <v>12.9204648</v>
      </c>
      <c r="C15" s="15">
        <v>3.086</v>
      </c>
      <c r="D15" s="8">
        <f t="shared" si="1"/>
        <v>14.4779544</v>
      </c>
      <c r="E15" s="15">
        <v>3.458</v>
      </c>
      <c r="F15" s="25">
        <f t="shared" si="2"/>
        <v>0.37200000000000033</v>
      </c>
      <c r="G15" s="27"/>
      <c r="H15" s="26"/>
      <c r="I15"/>
    </row>
    <row r="16" spans="1:9" ht="15.75">
      <c r="A16" s="4">
        <v>11</v>
      </c>
      <c r="B16" s="8">
        <f t="shared" si="0"/>
        <v>24.771</v>
      </c>
      <c r="C16" s="17">
        <v>5.9164517053597026</v>
      </c>
      <c r="D16" s="8">
        <f t="shared" si="1"/>
        <v>24.989</v>
      </c>
      <c r="E16" s="17">
        <v>5.968520110824496</v>
      </c>
      <c r="F16" s="25">
        <f t="shared" si="2"/>
        <v>0.05206840546479352</v>
      </c>
      <c r="G16" s="27"/>
      <c r="H16" s="26"/>
      <c r="I16"/>
    </row>
    <row r="17" spans="1:9" ht="15.75">
      <c r="A17" s="4">
        <v>12</v>
      </c>
      <c r="B17" s="8">
        <f t="shared" si="0"/>
        <v>40.611959999999996</v>
      </c>
      <c r="C17" s="15">
        <v>9.7</v>
      </c>
      <c r="D17" s="8">
        <f t="shared" si="1"/>
        <v>43.12404</v>
      </c>
      <c r="E17" s="15">
        <v>10.3</v>
      </c>
      <c r="F17" s="25">
        <f t="shared" si="2"/>
        <v>0.6000000000000014</v>
      </c>
      <c r="G17" s="27"/>
      <c r="H17" s="26"/>
      <c r="I17"/>
    </row>
    <row r="18" spans="1:9" ht="15.75">
      <c r="A18" s="4">
        <v>13</v>
      </c>
      <c r="B18" s="8">
        <f t="shared" si="0"/>
        <v>0</v>
      </c>
      <c r="C18" s="17">
        <v>0</v>
      </c>
      <c r="D18" s="8">
        <f t="shared" si="1"/>
        <v>2.05488144</v>
      </c>
      <c r="E18" s="17">
        <v>0.4908</v>
      </c>
      <c r="F18" s="25">
        <f t="shared" si="2"/>
        <v>0.4908</v>
      </c>
      <c r="G18" s="27"/>
      <c r="H18" s="26"/>
      <c r="I18"/>
    </row>
    <row r="19" spans="1:9" ht="15.75">
      <c r="A19" s="4">
        <v>14</v>
      </c>
      <c r="B19" s="8">
        <f t="shared" si="0"/>
        <v>51.91632</v>
      </c>
      <c r="C19" s="17">
        <v>12.4</v>
      </c>
      <c r="D19" s="8">
        <f t="shared" si="1"/>
        <v>54.00972</v>
      </c>
      <c r="E19" s="17">
        <v>12.9</v>
      </c>
      <c r="F19" s="25">
        <f t="shared" si="2"/>
        <v>0.5</v>
      </c>
      <c r="G19" s="27"/>
      <c r="H19" s="26"/>
      <c r="I19"/>
    </row>
    <row r="20" spans="1:9" ht="15.75">
      <c r="A20" s="4">
        <v>15</v>
      </c>
      <c r="B20" s="8">
        <f t="shared" si="0"/>
        <v>30.760419600000002</v>
      </c>
      <c r="C20" s="15">
        <v>7.347</v>
      </c>
      <c r="D20" s="8">
        <f t="shared" si="1"/>
        <v>31.869921599999998</v>
      </c>
      <c r="E20" s="15">
        <v>7.612</v>
      </c>
      <c r="F20" s="25">
        <f t="shared" si="2"/>
        <v>0.2649999999999997</v>
      </c>
      <c r="G20" s="27"/>
      <c r="H20" s="26"/>
      <c r="I20"/>
    </row>
    <row r="21" spans="1:9" ht="15.75">
      <c r="A21" s="4">
        <v>16</v>
      </c>
      <c r="B21" s="8">
        <f t="shared" si="0"/>
        <v>22.499863199999997</v>
      </c>
      <c r="C21" s="15">
        <v>5.374</v>
      </c>
      <c r="D21" s="8">
        <f t="shared" si="1"/>
        <v>24.4006704</v>
      </c>
      <c r="E21" s="15">
        <v>5.828</v>
      </c>
      <c r="F21" s="25">
        <f t="shared" si="2"/>
        <v>0.4540000000000006</v>
      </c>
      <c r="G21" s="27"/>
      <c r="H21" s="26"/>
      <c r="I21"/>
    </row>
    <row r="22" spans="1:9" ht="15.75">
      <c r="A22" s="4">
        <v>17</v>
      </c>
      <c r="B22" s="8">
        <f t="shared" si="0"/>
        <v>65.7704412</v>
      </c>
      <c r="C22" s="15">
        <v>15.709</v>
      </c>
      <c r="D22" s="8">
        <f t="shared" si="1"/>
        <v>69.42133079999999</v>
      </c>
      <c r="E22" s="15">
        <v>16.581</v>
      </c>
      <c r="F22" s="25">
        <f t="shared" si="2"/>
        <v>0.8719999999999999</v>
      </c>
      <c r="G22" s="27"/>
      <c r="H22" s="26"/>
      <c r="I22"/>
    </row>
    <row r="23" spans="1:9" ht="15.75">
      <c r="A23" s="4">
        <v>18</v>
      </c>
      <c r="B23" s="8">
        <f t="shared" si="0"/>
        <v>37.6812</v>
      </c>
      <c r="C23" s="17">
        <v>9</v>
      </c>
      <c r="D23" s="8">
        <f t="shared" si="1"/>
        <v>39.7746</v>
      </c>
      <c r="E23" s="17">
        <v>9.5</v>
      </c>
      <c r="F23" s="25">
        <f t="shared" si="2"/>
        <v>0.5</v>
      </c>
      <c r="G23" s="27"/>
      <c r="H23" s="26"/>
      <c r="I23"/>
    </row>
    <row r="24" spans="1:9" ht="15.75">
      <c r="A24" s="4">
        <v>19</v>
      </c>
      <c r="B24" s="8">
        <v>0</v>
      </c>
      <c r="C24" s="18">
        <v>3.2653</v>
      </c>
      <c r="D24" s="8">
        <v>0</v>
      </c>
      <c r="E24" s="18">
        <v>3.849</v>
      </c>
      <c r="F24" s="25">
        <f t="shared" si="2"/>
        <v>0.5837000000000003</v>
      </c>
      <c r="G24" s="27"/>
      <c r="H24" s="26"/>
      <c r="I24"/>
    </row>
    <row r="25" spans="1:9" ht="15.75">
      <c r="A25" s="4">
        <v>20</v>
      </c>
      <c r="B25" s="8">
        <v>0</v>
      </c>
      <c r="C25" s="19">
        <v>0</v>
      </c>
      <c r="D25" s="8">
        <v>0</v>
      </c>
      <c r="E25" s="19">
        <v>0.5984999999999999</v>
      </c>
      <c r="F25" s="25">
        <v>0</v>
      </c>
      <c r="G25" s="27" t="s">
        <v>10</v>
      </c>
      <c r="H25" s="26">
        <f>E25-C25</f>
        <v>0.5984999999999999</v>
      </c>
      <c r="I25"/>
    </row>
    <row r="26" spans="1:9" ht="15.75">
      <c r="A26" s="4">
        <v>21</v>
      </c>
      <c r="B26" s="8">
        <f aca="true" t="shared" si="3" ref="B26:B32">C26*4.1868</f>
        <v>0</v>
      </c>
      <c r="C26" s="15">
        <v>0</v>
      </c>
      <c r="D26" s="8">
        <f aca="true" t="shared" si="4" ref="D26:D32">E26*4.1868</f>
        <v>0</v>
      </c>
      <c r="E26" s="15">
        <v>0</v>
      </c>
      <c r="F26" s="25">
        <f t="shared" si="2"/>
        <v>0</v>
      </c>
      <c r="G26" s="27"/>
      <c r="H26" s="26"/>
      <c r="I26"/>
    </row>
    <row r="27" spans="1:9" ht="15.75">
      <c r="A27" s="4">
        <v>22</v>
      </c>
      <c r="B27" s="8">
        <f t="shared" si="3"/>
        <v>10.0190124</v>
      </c>
      <c r="C27" s="15">
        <v>2.393</v>
      </c>
      <c r="D27" s="8">
        <f t="shared" si="4"/>
        <v>10.0441332</v>
      </c>
      <c r="E27" s="15">
        <v>2.399</v>
      </c>
      <c r="F27" s="25">
        <f t="shared" si="2"/>
        <v>0.006000000000000227</v>
      </c>
      <c r="G27" s="27"/>
      <c r="H27" s="26"/>
      <c r="I27"/>
    </row>
    <row r="28" spans="1:9" ht="15.75">
      <c r="A28" s="4">
        <v>23</v>
      </c>
      <c r="B28" s="8">
        <f t="shared" si="3"/>
        <v>24.459</v>
      </c>
      <c r="C28" s="16">
        <v>5.841931785611924</v>
      </c>
      <c r="D28" s="8">
        <f t="shared" si="4"/>
        <v>24.459</v>
      </c>
      <c r="E28" s="16">
        <v>5.841931785611924</v>
      </c>
      <c r="F28" s="25">
        <f t="shared" si="2"/>
        <v>0</v>
      </c>
      <c r="G28" s="27"/>
      <c r="H28" s="26"/>
      <c r="I28"/>
    </row>
    <row r="29" spans="1:9" ht="15.75">
      <c r="A29" s="4">
        <v>24</v>
      </c>
      <c r="B29" s="8">
        <f t="shared" si="3"/>
        <v>46.7791164</v>
      </c>
      <c r="C29" s="15">
        <v>11.173</v>
      </c>
      <c r="D29" s="8">
        <f t="shared" si="4"/>
        <v>49.8061728</v>
      </c>
      <c r="E29" s="15">
        <v>11.896</v>
      </c>
      <c r="F29" s="25">
        <f t="shared" si="2"/>
        <v>0.7230000000000008</v>
      </c>
      <c r="G29" s="27"/>
      <c r="H29" s="26"/>
      <c r="I29"/>
    </row>
    <row r="30" spans="1:9" ht="15.75">
      <c r="A30" s="4">
        <v>25</v>
      </c>
      <c r="B30" s="8">
        <f t="shared" si="3"/>
        <v>1.0592603999999999</v>
      </c>
      <c r="C30" s="17">
        <v>0.253</v>
      </c>
      <c r="D30" s="8">
        <f t="shared" si="4"/>
        <v>2.7172332</v>
      </c>
      <c r="E30" s="17">
        <v>0.649</v>
      </c>
      <c r="F30" s="25">
        <f t="shared" si="2"/>
        <v>0.396</v>
      </c>
      <c r="G30" s="27"/>
      <c r="H30" s="26"/>
      <c r="I30"/>
    </row>
    <row r="31" spans="1:9" ht="15.75">
      <c r="A31" s="4">
        <v>26</v>
      </c>
      <c r="B31" s="8">
        <f t="shared" si="3"/>
        <v>56.3396742</v>
      </c>
      <c r="C31" s="16">
        <v>13.4565</v>
      </c>
      <c r="D31" s="8">
        <f t="shared" si="4"/>
        <v>57.833943119999994</v>
      </c>
      <c r="E31" s="16">
        <v>13.8134</v>
      </c>
      <c r="F31" s="25">
        <f t="shared" si="2"/>
        <v>0.35689999999999955</v>
      </c>
      <c r="G31" s="27"/>
      <c r="H31" s="26"/>
      <c r="I31"/>
    </row>
    <row r="32" spans="1:9" ht="15.75">
      <c r="A32" s="4">
        <v>27</v>
      </c>
      <c r="B32" s="8">
        <f t="shared" si="3"/>
        <v>50.2416</v>
      </c>
      <c r="C32" s="15">
        <v>12</v>
      </c>
      <c r="D32" s="8">
        <f t="shared" si="4"/>
        <v>51.91632</v>
      </c>
      <c r="E32" s="15">
        <v>12.4</v>
      </c>
      <c r="F32" s="25">
        <f t="shared" si="2"/>
        <v>0.40000000000000036</v>
      </c>
      <c r="G32" s="27"/>
      <c r="H32" s="26"/>
      <c r="I32"/>
    </row>
    <row r="33" spans="1:9" ht="15.75">
      <c r="A33" s="4">
        <v>28</v>
      </c>
      <c r="B33" s="8">
        <v>0</v>
      </c>
      <c r="C33" s="16">
        <v>0</v>
      </c>
      <c r="D33" s="8">
        <v>0</v>
      </c>
      <c r="E33" s="16">
        <v>0.85275</v>
      </c>
      <c r="F33" s="25">
        <v>0</v>
      </c>
      <c r="G33" s="27" t="s">
        <v>9</v>
      </c>
      <c r="H33" s="26">
        <f>E33-C33</f>
        <v>0.85275</v>
      </c>
      <c r="I33"/>
    </row>
    <row r="34" spans="1:9" ht="15.75">
      <c r="A34" s="4">
        <v>29</v>
      </c>
      <c r="B34" s="8">
        <f>C34*4.1868</f>
        <v>4.65111612</v>
      </c>
      <c r="C34" s="15">
        <v>1.1109</v>
      </c>
      <c r="D34" s="8">
        <f>E34*4.1868</f>
        <v>4.65111612</v>
      </c>
      <c r="E34" s="15">
        <v>1.1109</v>
      </c>
      <c r="F34" s="25">
        <f t="shared" si="2"/>
        <v>0</v>
      </c>
      <c r="G34" s="27"/>
      <c r="H34" s="26"/>
      <c r="I34"/>
    </row>
    <row r="35" spans="1:9" ht="15.75">
      <c r="A35" s="4">
        <v>30</v>
      </c>
      <c r="B35" s="8">
        <f>C35*4.1868</f>
        <v>43.12404</v>
      </c>
      <c r="C35" s="17">
        <v>10.3</v>
      </c>
      <c r="D35" s="8">
        <f>E35*4.1868</f>
        <v>44.798759999999994</v>
      </c>
      <c r="E35" s="17">
        <v>10.7</v>
      </c>
      <c r="F35" s="25">
        <f t="shared" si="2"/>
        <v>0.3999999999999986</v>
      </c>
      <c r="G35" s="27"/>
      <c r="H35" s="26"/>
      <c r="I35"/>
    </row>
    <row r="36" spans="1:9" ht="15.75">
      <c r="A36" s="4">
        <v>31</v>
      </c>
      <c r="B36" s="8">
        <f>C36*4.1868</f>
        <v>6.46693128</v>
      </c>
      <c r="C36" s="16">
        <v>1.5446</v>
      </c>
      <c r="D36" s="8">
        <f>E36*4.1868</f>
        <v>7.36123176</v>
      </c>
      <c r="E36" s="16">
        <v>1.7582</v>
      </c>
      <c r="F36" s="25">
        <f t="shared" si="2"/>
        <v>0.2136</v>
      </c>
      <c r="G36" s="27"/>
      <c r="H36" s="26"/>
      <c r="I36"/>
    </row>
    <row r="37" spans="1:9" ht="15.75">
      <c r="A37" s="4">
        <v>32</v>
      </c>
      <c r="B37" s="8">
        <v>0</v>
      </c>
      <c r="C37" s="16">
        <v>0.2083</v>
      </c>
      <c r="D37" s="8">
        <v>0</v>
      </c>
      <c r="E37" s="16">
        <v>0.2083</v>
      </c>
      <c r="F37" s="25">
        <f t="shared" si="2"/>
        <v>0</v>
      </c>
      <c r="G37" s="27"/>
      <c r="H37" s="26"/>
      <c r="I37"/>
    </row>
    <row r="38" spans="1:9" ht="15.75">
      <c r="A38" s="4">
        <v>33</v>
      </c>
      <c r="B38" s="8">
        <f>C38*4.1868</f>
        <v>55.303441199999995</v>
      </c>
      <c r="C38" s="17">
        <v>13.209</v>
      </c>
      <c r="D38" s="8">
        <f>E38*4.1868</f>
        <v>57.67317</v>
      </c>
      <c r="E38" s="17">
        <v>13.775</v>
      </c>
      <c r="F38" s="25">
        <f t="shared" si="2"/>
        <v>0.5660000000000007</v>
      </c>
      <c r="G38" s="27"/>
      <c r="H38" s="26"/>
      <c r="I38"/>
    </row>
    <row r="39" spans="1:9" ht="15.75">
      <c r="A39" s="4">
        <v>34</v>
      </c>
      <c r="B39" s="8">
        <v>0</v>
      </c>
      <c r="C39" s="16">
        <v>0</v>
      </c>
      <c r="D39" s="8">
        <v>0</v>
      </c>
      <c r="E39" s="16">
        <v>0.819</v>
      </c>
      <c r="F39" s="25">
        <v>0</v>
      </c>
      <c r="G39" s="27" t="s">
        <v>9</v>
      </c>
      <c r="H39" s="26">
        <f>E39-C39</f>
        <v>0.819</v>
      </c>
      <c r="I39"/>
    </row>
    <row r="40" spans="1:9" ht="15.75">
      <c r="A40" s="4">
        <v>35</v>
      </c>
      <c r="B40" s="8">
        <f>C40*4.1868</f>
        <v>67.82616</v>
      </c>
      <c r="C40" s="15">
        <v>16.2</v>
      </c>
      <c r="D40" s="8">
        <f>E40*4.1868</f>
        <v>71.1756</v>
      </c>
      <c r="E40" s="15">
        <v>17</v>
      </c>
      <c r="F40" s="25">
        <f t="shared" si="2"/>
        <v>0.8000000000000007</v>
      </c>
      <c r="G40" s="27"/>
      <c r="H40" s="26"/>
      <c r="I40"/>
    </row>
    <row r="41" spans="1:9" ht="15.75">
      <c r="A41" s="4">
        <v>36</v>
      </c>
      <c r="B41" s="8">
        <f>C41*4.1868</f>
        <v>101.73924</v>
      </c>
      <c r="C41" s="15">
        <v>24.3</v>
      </c>
      <c r="D41" s="8">
        <f>E41*4.1868</f>
        <v>105.50735999999999</v>
      </c>
      <c r="E41" s="15">
        <v>25.2</v>
      </c>
      <c r="F41" s="25">
        <f t="shared" si="2"/>
        <v>0.8999999999999986</v>
      </c>
      <c r="G41" s="27"/>
      <c r="H41" s="26"/>
      <c r="I41"/>
    </row>
    <row r="42" spans="1:9" ht="15.75">
      <c r="A42" s="4">
        <v>37</v>
      </c>
      <c r="B42" s="8">
        <f>C42*4.1868</f>
        <v>7.9549199999999995</v>
      </c>
      <c r="C42" s="15">
        <v>1.9</v>
      </c>
      <c r="D42" s="8">
        <f>E42*4.1868</f>
        <v>7.9549199999999995</v>
      </c>
      <c r="E42" s="15">
        <v>1.9</v>
      </c>
      <c r="F42" s="25">
        <f t="shared" si="2"/>
        <v>0</v>
      </c>
      <c r="G42" s="27"/>
      <c r="H42" s="26"/>
      <c r="I42"/>
    </row>
    <row r="43" spans="1:9" ht="15.75">
      <c r="A43" s="4">
        <v>38</v>
      </c>
      <c r="B43" s="8">
        <f>C43*4.1868</f>
        <v>19.2760272</v>
      </c>
      <c r="C43" s="16">
        <v>4.604</v>
      </c>
      <c r="D43" s="8">
        <f>E43*4.1868</f>
        <v>21.56202</v>
      </c>
      <c r="E43" s="16">
        <v>5.15</v>
      </c>
      <c r="F43" s="25">
        <f t="shared" si="2"/>
        <v>0.5460000000000003</v>
      </c>
      <c r="G43" s="27"/>
      <c r="H43" s="26"/>
      <c r="I43"/>
    </row>
    <row r="44" spans="1:9" ht="15.75">
      <c r="A44" s="4">
        <v>39</v>
      </c>
      <c r="B44" s="8">
        <v>0</v>
      </c>
      <c r="C44" s="16">
        <v>0</v>
      </c>
      <c r="D44" s="8">
        <v>0</v>
      </c>
      <c r="E44" s="16">
        <v>0.9899999999999999</v>
      </c>
      <c r="F44" s="25">
        <v>0</v>
      </c>
      <c r="G44" s="27" t="s">
        <v>9</v>
      </c>
      <c r="H44" s="26">
        <f>E44-C44</f>
        <v>0.9899999999999999</v>
      </c>
      <c r="I44"/>
    </row>
    <row r="45" spans="1:9" ht="15.75">
      <c r="A45" s="4">
        <v>40</v>
      </c>
      <c r="B45" s="8">
        <f>C45*4.1868</f>
        <v>28.470239999999997</v>
      </c>
      <c r="C45" s="15">
        <v>6.8</v>
      </c>
      <c r="D45" s="8">
        <f>E45*4.1868</f>
        <v>28.470239999999997</v>
      </c>
      <c r="E45" s="15">
        <v>6.8</v>
      </c>
      <c r="F45" s="25">
        <f t="shared" si="2"/>
        <v>0</v>
      </c>
      <c r="G45" s="27"/>
      <c r="H45" s="26"/>
      <c r="I45"/>
    </row>
    <row r="46" spans="1:9" ht="15.75">
      <c r="A46" s="4">
        <v>41</v>
      </c>
      <c r="B46" s="8">
        <f>C46*4.1868</f>
        <v>5.44284</v>
      </c>
      <c r="C46" s="15">
        <v>1.3</v>
      </c>
      <c r="D46" s="8">
        <f>E46*4.1868</f>
        <v>5.44284</v>
      </c>
      <c r="E46" s="15">
        <v>1.3</v>
      </c>
      <c r="F46" s="25">
        <f t="shared" si="2"/>
        <v>0</v>
      </c>
      <c r="G46" s="27"/>
      <c r="H46" s="26"/>
      <c r="I46"/>
    </row>
    <row r="47" spans="1:9" ht="15.75">
      <c r="A47" s="4">
        <v>42</v>
      </c>
      <c r="B47" s="8">
        <f>C47*4.1868</f>
        <v>31.7652516</v>
      </c>
      <c r="C47" s="15">
        <v>7.587</v>
      </c>
      <c r="D47" s="8">
        <f>E47*4.1868</f>
        <v>31.7652516</v>
      </c>
      <c r="E47" s="15">
        <v>7.587</v>
      </c>
      <c r="F47" s="25">
        <f t="shared" si="2"/>
        <v>0</v>
      </c>
      <c r="G47" s="27"/>
      <c r="H47" s="26"/>
      <c r="I47"/>
    </row>
    <row r="48" spans="1:9" ht="15.75">
      <c r="A48" s="4">
        <v>43</v>
      </c>
      <c r="B48" s="8">
        <f>C48*4.1868</f>
        <v>9.76654836</v>
      </c>
      <c r="C48" s="15">
        <v>2.3327</v>
      </c>
      <c r="D48" s="8">
        <f>E48*4.1868</f>
        <v>9.917691839999998</v>
      </c>
      <c r="E48" s="15">
        <v>2.3688</v>
      </c>
      <c r="F48" s="25">
        <f t="shared" si="2"/>
        <v>0.0360999999999998</v>
      </c>
      <c r="G48" s="27"/>
      <c r="H48" s="26"/>
      <c r="I48"/>
    </row>
    <row r="49" spans="1:9" ht="15.75">
      <c r="A49" s="4">
        <v>44</v>
      </c>
      <c r="B49" s="8">
        <f>C49*4.1868</f>
        <v>23.0985756</v>
      </c>
      <c r="C49" s="15">
        <v>5.517</v>
      </c>
      <c r="D49" s="8">
        <f>E49*4.1868</f>
        <v>23.2325532</v>
      </c>
      <c r="E49" s="15">
        <v>5.549</v>
      </c>
      <c r="F49" s="25">
        <f t="shared" si="2"/>
        <v>0.03200000000000003</v>
      </c>
      <c r="G49" s="27"/>
      <c r="H49" s="26"/>
      <c r="I49"/>
    </row>
    <row r="50" spans="1:9" ht="15.75">
      <c r="A50" s="4">
        <v>45</v>
      </c>
      <c r="B50" s="8">
        <v>0</v>
      </c>
      <c r="C50" s="16">
        <v>0</v>
      </c>
      <c r="D50" s="8">
        <v>0</v>
      </c>
      <c r="E50" s="16">
        <v>0.0462</v>
      </c>
      <c r="F50" s="25">
        <f t="shared" si="2"/>
        <v>0.0462</v>
      </c>
      <c r="G50" s="27"/>
      <c r="H50" s="26"/>
      <c r="I50"/>
    </row>
    <row r="51" spans="1:9" ht="15.75">
      <c r="A51" s="4">
        <v>46</v>
      </c>
      <c r="B51" s="8">
        <v>0</v>
      </c>
      <c r="C51" s="16">
        <v>0</v>
      </c>
      <c r="D51" s="8">
        <v>0</v>
      </c>
      <c r="E51" s="16">
        <v>0.85275</v>
      </c>
      <c r="F51" s="25">
        <v>0</v>
      </c>
      <c r="G51" s="27" t="s">
        <v>9</v>
      </c>
      <c r="H51" s="26">
        <f>E51-C51</f>
        <v>0.85275</v>
      </c>
      <c r="I51"/>
    </row>
    <row r="52" spans="1:9" ht="15.75">
      <c r="A52" s="4">
        <v>47</v>
      </c>
      <c r="B52" s="8">
        <f>C52*4.1868</f>
        <v>4.50625284</v>
      </c>
      <c r="C52" s="15">
        <v>1.0763</v>
      </c>
      <c r="D52" s="8">
        <f>E52*4.1868</f>
        <v>4.54560876</v>
      </c>
      <c r="E52" s="15">
        <v>1.0857</v>
      </c>
      <c r="F52" s="25">
        <f t="shared" si="2"/>
        <v>0.009400000000000075</v>
      </c>
      <c r="G52" s="27"/>
      <c r="H52" s="26"/>
      <c r="I52"/>
    </row>
    <row r="53" spans="1:9" ht="15.75">
      <c r="A53" s="4">
        <v>48</v>
      </c>
      <c r="B53" s="8">
        <f>C53*4.1868</f>
        <v>22.37467788</v>
      </c>
      <c r="C53" s="16">
        <v>5.3441</v>
      </c>
      <c r="D53" s="8">
        <f>E53*4.1868</f>
        <v>24.923183039999998</v>
      </c>
      <c r="E53" s="16">
        <v>5.9528</v>
      </c>
      <c r="F53" s="25">
        <f t="shared" si="2"/>
        <v>0.6086999999999998</v>
      </c>
      <c r="G53" s="27"/>
      <c r="H53" s="26"/>
      <c r="I53"/>
    </row>
    <row r="54" spans="1:9" ht="15.75">
      <c r="A54" s="4">
        <v>49</v>
      </c>
      <c r="B54" s="8">
        <f>C54*4.1868</f>
        <v>7.53624</v>
      </c>
      <c r="C54" s="15">
        <v>1.8</v>
      </c>
      <c r="D54" s="8">
        <f>E54*4.1868</f>
        <v>7.53624</v>
      </c>
      <c r="E54" s="15">
        <v>1.8</v>
      </c>
      <c r="F54" s="25">
        <f t="shared" si="2"/>
        <v>0</v>
      </c>
      <c r="G54" s="27"/>
      <c r="H54" s="26"/>
      <c r="I54"/>
    </row>
    <row r="55" spans="1:9" ht="15.75">
      <c r="A55" s="4">
        <v>50</v>
      </c>
      <c r="B55" s="8">
        <f>C55*4.1868</f>
        <v>23.626112399999997</v>
      </c>
      <c r="C55" s="15">
        <v>5.643</v>
      </c>
      <c r="D55" s="8">
        <f>E55*4.1868</f>
        <v>24.6435048</v>
      </c>
      <c r="E55" s="15">
        <v>5.886</v>
      </c>
      <c r="F55" s="25">
        <f t="shared" si="2"/>
        <v>0.24300000000000033</v>
      </c>
      <c r="G55" s="27"/>
      <c r="H55" s="26"/>
      <c r="I55"/>
    </row>
    <row r="56" spans="1:9" ht="15.75">
      <c r="A56" s="4">
        <v>51</v>
      </c>
      <c r="B56" s="8">
        <v>0</v>
      </c>
      <c r="C56" s="16">
        <v>0</v>
      </c>
      <c r="D56" s="8">
        <v>0</v>
      </c>
      <c r="E56" s="16">
        <v>0.1074</v>
      </c>
      <c r="F56" s="25">
        <f t="shared" si="2"/>
        <v>0.1074</v>
      </c>
      <c r="G56" s="27"/>
      <c r="H56" s="26"/>
      <c r="I56"/>
    </row>
    <row r="57" spans="1:9" ht="15.75">
      <c r="A57" s="4">
        <v>52</v>
      </c>
      <c r="B57" s="8">
        <f>C57*4.1868</f>
        <v>42.412</v>
      </c>
      <c r="C57" s="15">
        <v>10.129932167765357</v>
      </c>
      <c r="D57" s="8">
        <f>E57*4.1868</f>
        <v>42.412</v>
      </c>
      <c r="E57" s="15">
        <v>10.129932167765357</v>
      </c>
      <c r="F57" s="25">
        <f t="shared" si="2"/>
        <v>0</v>
      </c>
      <c r="G57" s="27"/>
      <c r="H57" s="26"/>
      <c r="I57"/>
    </row>
    <row r="58" spans="1:9" ht="15.75">
      <c r="A58" s="4">
        <v>53</v>
      </c>
      <c r="B58" s="8">
        <f>C58*4.1868</f>
        <v>126.504</v>
      </c>
      <c r="C58" s="15">
        <v>30.21496130696475</v>
      </c>
      <c r="D58" s="8">
        <f>E58*4.1868</f>
        <v>131.176</v>
      </c>
      <c r="E58" s="15">
        <v>31.330849336008406</v>
      </c>
      <c r="F58" s="25">
        <f t="shared" si="2"/>
        <v>1.1158880290436564</v>
      </c>
      <c r="G58" s="27"/>
      <c r="H58" s="26"/>
      <c r="I58"/>
    </row>
    <row r="59" spans="1:9" ht="15.75">
      <c r="A59" s="4">
        <v>54</v>
      </c>
      <c r="B59" s="8">
        <v>0</v>
      </c>
      <c r="C59" s="16">
        <v>0</v>
      </c>
      <c r="D59" s="8">
        <v>0</v>
      </c>
      <c r="E59" s="16">
        <v>1.35225</v>
      </c>
      <c r="F59" s="25">
        <v>0</v>
      </c>
      <c r="G59" s="27" t="s">
        <v>9</v>
      </c>
      <c r="H59" s="26">
        <f>E59-C59</f>
        <v>1.35225</v>
      </c>
      <c r="I59"/>
    </row>
    <row r="60" spans="1:9" ht="15.75">
      <c r="A60" s="4">
        <v>55</v>
      </c>
      <c r="B60" s="8">
        <f>C60*4.1868</f>
        <v>12.6692568</v>
      </c>
      <c r="C60" s="15">
        <v>3.026</v>
      </c>
      <c r="D60" s="8">
        <f>E60*4.1868</f>
        <v>13.5108036</v>
      </c>
      <c r="E60" s="15">
        <v>3.227</v>
      </c>
      <c r="F60" s="25">
        <f t="shared" si="2"/>
        <v>0.20100000000000007</v>
      </c>
      <c r="G60" s="27"/>
      <c r="H60" s="26"/>
      <c r="I60"/>
    </row>
    <row r="61" spans="1:9" ht="15.75">
      <c r="A61" s="4">
        <v>56</v>
      </c>
      <c r="B61" s="8">
        <v>0</v>
      </c>
      <c r="C61" s="16">
        <v>0</v>
      </c>
      <c r="D61" s="8">
        <v>0</v>
      </c>
      <c r="E61" s="16">
        <v>0.8932500000000001</v>
      </c>
      <c r="F61" s="25">
        <v>0</v>
      </c>
      <c r="G61" s="27" t="s">
        <v>9</v>
      </c>
      <c r="H61" s="26">
        <f>E61-C61</f>
        <v>0.8932500000000001</v>
      </c>
      <c r="I61"/>
    </row>
    <row r="62" spans="1:9" ht="15.75">
      <c r="A62" s="4">
        <v>57</v>
      </c>
      <c r="B62" s="8">
        <f>C62*4.1868</f>
        <v>7.016390918423999</v>
      </c>
      <c r="C62" s="15">
        <v>1.67583618</v>
      </c>
      <c r="D62" s="8">
        <f>E62*4.1868</f>
        <v>7.2118606361760005</v>
      </c>
      <c r="E62" s="15">
        <v>1.72252332</v>
      </c>
      <c r="F62" s="25">
        <f t="shared" si="2"/>
        <v>0.04668714000000018</v>
      </c>
      <c r="G62" s="27"/>
      <c r="H62" s="26"/>
      <c r="I62"/>
    </row>
    <row r="63" spans="1:9" ht="15.75">
      <c r="A63" s="4">
        <v>58</v>
      </c>
      <c r="B63" s="8">
        <f>C63*4.1868</f>
        <v>27.217</v>
      </c>
      <c r="C63" s="17">
        <v>6.500668768510557</v>
      </c>
      <c r="D63" s="8">
        <f>E63*4.1868</f>
        <v>27.217</v>
      </c>
      <c r="E63" s="17">
        <v>6.500668768510557</v>
      </c>
      <c r="F63" s="25">
        <f t="shared" si="2"/>
        <v>0</v>
      </c>
      <c r="G63" s="27"/>
      <c r="H63" s="26"/>
      <c r="I63"/>
    </row>
    <row r="64" spans="1:9" ht="15.75">
      <c r="A64" s="4">
        <v>59</v>
      </c>
      <c r="B64" s="8">
        <f>C64*4.1868</f>
        <v>25.7027652</v>
      </c>
      <c r="C64" s="15">
        <v>6.139</v>
      </c>
      <c r="D64" s="8">
        <f>E64*4.1868</f>
        <v>26.401960799999998</v>
      </c>
      <c r="E64" s="15">
        <v>6.306</v>
      </c>
      <c r="F64" s="25">
        <f t="shared" si="2"/>
        <v>0.16699999999999982</v>
      </c>
      <c r="G64" s="27"/>
      <c r="H64" s="26"/>
      <c r="I64"/>
    </row>
    <row r="65" spans="1:9" ht="15.75">
      <c r="A65" s="4">
        <v>60</v>
      </c>
      <c r="B65" s="8">
        <f>C65*4.1868</f>
        <v>42.35408748</v>
      </c>
      <c r="C65" s="15">
        <v>10.1161</v>
      </c>
      <c r="D65" s="8">
        <f>E65*4.1868</f>
        <v>43.65953172</v>
      </c>
      <c r="E65" s="15">
        <v>10.4279</v>
      </c>
      <c r="F65" s="25">
        <f t="shared" si="2"/>
        <v>0.31179999999999986</v>
      </c>
      <c r="G65" s="27"/>
      <c r="H65" s="26"/>
      <c r="I65"/>
    </row>
    <row r="66" spans="1:9" ht="15.75">
      <c r="A66" s="4">
        <v>61</v>
      </c>
      <c r="B66" s="8">
        <v>0</v>
      </c>
      <c r="C66" s="16">
        <v>0</v>
      </c>
      <c r="D66" s="8">
        <v>0</v>
      </c>
      <c r="E66" s="16">
        <v>0.819</v>
      </c>
      <c r="F66" s="25">
        <v>0</v>
      </c>
      <c r="G66" s="27" t="s">
        <v>9</v>
      </c>
      <c r="H66" s="26">
        <f>E66-C66</f>
        <v>0.819</v>
      </c>
      <c r="I66"/>
    </row>
    <row r="67" spans="1:9" ht="15.75">
      <c r="A67" s="4">
        <v>62</v>
      </c>
      <c r="B67" s="8">
        <f>C67*4.1868</f>
        <v>28.2609</v>
      </c>
      <c r="C67" s="15">
        <v>6.75</v>
      </c>
      <c r="D67" s="8">
        <f>E67*4.1868</f>
        <v>29.1903696</v>
      </c>
      <c r="E67" s="15">
        <v>6.972</v>
      </c>
      <c r="F67" s="25">
        <f t="shared" si="2"/>
        <v>0.22200000000000042</v>
      </c>
      <c r="G67" s="27"/>
      <c r="H67" s="26"/>
      <c r="I67"/>
    </row>
    <row r="68" spans="1:9" ht="15.75">
      <c r="A68" s="4">
        <v>63</v>
      </c>
      <c r="B68" s="8">
        <f>C68*4.1868</f>
        <v>0</v>
      </c>
      <c r="C68" s="16">
        <v>0</v>
      </c>
      <c r="D68" s="8">
        <f>E68*4.1868</f>
        <v>0</v>
      </c>
      <c r="E68" s="16">
        <v>0</v>
      </c>
      <c r="F68" s="25">
        <f t="shared" si="2"/>
        <v>0</v>
      </c>
      <c r="G68" s="27"/>
      <c r="H68" s="26"/>
      <c r="I68"/>
    </row>
    <row r="69" spans="1:9" ht="15.75">
      <c r="A69" s="4">
        <v>64</v>
      </c>
      <c r="B69" s="8">
        <v>0</v>
      </c>
      <c r="C69" s="16">
        <v>5.9671</v>
      </c>
      <c r="D69" s="8">
        <v>0</v>
      </c>
      <c r="E69" s="16">
        <v>6.6243</v>
      </c>
      <c r="F69" s="25">
        <f t="shared" si="2"/>
        <v>0.6571999999999996</v>
      </c>
      <c r="G69" s="27"/>
      <c r="H69" s="26"/>
      <c r="I69"/>
    </row>
    <row r="70" spans="1:9" ht="15.75">
      <c r="A70" s="4">
        <v>65</v>
      </c>
      <c r="B70" s="8">
        <v>0</v>
      </c>
      <c r="C70" s="16">
        <v>0</v>
      </c>
      <c r="D70" s="8">
        <v>0</v>
      </c>
      <c r="E70" s="16">
        <v>0</v>
      </c>
      <c r="F70" s="25">
        <v>0</v>
      </c>
      <c r="G70" s="27"/>
      <c r="H70" s="26"/>
      <c r="I70"/>
    </row>
    <row r="71" spans="1:9" ht="15.75">
      <c r="A71" s="4">
        <v>66</v>
      </c>
      <c r="B71" s="8">
        <f aca="true" t="shared" si="5" ref="B71:B78">C71*4.1868</f>
        <v>0</v>
      </c>
      <c r="C71" s="15">
        <v>0</v>
      </c>
      <c r="D71" s="8">
        <f aca="true" t="shared" si="6" ref="D71:D78">E71*4.1868</f>
        <v>0</v>
      </c>
      <c r="E71" s="15">
        <v>0</v>
      </c>
      <c r="F71" s="25">
        <v>0</v>
      </c>
      <c r="G71" s="27"/>
      <c r="H71" s="26"/>
      <c r="I71"/>
    </row>
    <row r="72" spans="1:9" ht="15.75">
      <c r="A72" s="4">
        <v>67</v>
      </c>
      <c r="B72" s="8">
        <f t="shared" si="5"/>
        <v>15.4116108</v>
      </c>
      <c r="C72" s="15">
        <v>3.681</v>
      </c>
      <c r="D72" s="8">
        <f t="shared" si="6"/>
        <v>16.539953399999998</v>
      </c>
      <c r="E72" s="15">
        <v>3.9505</v>
      </c>
      <c r="F72" s="25">
        <f aca="true" t="shared" si="7" ref="F72:F132">E72-C72</f>
        <v>0.26949999999999985</v>
      </c>
      <c r="G72" s="27"/>
      <c r="H72" s="26"/>
      <c r="I72"/>
    </row>
    <row r="73" spans="1:9" ht="15.75">
      <c r="A73" s="4">
        <v>68</v>
      </c>
      <c r="B73" s="8">
        <f t="shared" si="5"/>
        <v>0</v>
      </c>
      <c r="C73" s="15">
        <v>0</v>
      </c>
      <c r="D73" s="8">
        <f t="shared" si="6"/>
        <v>2.4869592</v>
      </c>
      <c r="E73" s="15">
        <v>0.594</v>
      </c>
      <c r="F73" s="25">
        <v>0</v>
      </c>
      <c r="G73" s="27" t="s">
        <v>10</v>
      </c>
      <c r="H73" s="26">
        <f>E73-C73</f>
        <v>0.594</v>
      </c>
      <c r="I73"/>
    </row>
    <row r="74" spans="1:9" ht="15.75">
      <c r="A74" s="4">
        <v>69</v>
      </c>
      <c r="B74" s="8">
        <f t="shared" si="5"/>
        <v>68.24484</v>
      </c>
      <c r="C74" s="15">
        <v>16.3</v>
      </c>
      <c r="D74" s="8">
        <f t="shared" si="6"/>
        <v>70.75692</v>
      </c>
      <c r="E74" s="15">
        <v>16.9</v>
      </c>
      <c r="F74" s="25">
        <f t="shared" si="7"/>
        <v>0.5999999999999979</v>
      </c>
      <c r="G74" s="27"/>
      <c r="H74" s="26"/>
      <c r="I74"/>
    </row>
    <row r="75" spans="1:9" ht="15.75">
      <c r="A75" s="4">
        <v>70</v>
      </c>
      <c r="B75" s="8">
        <f t="shared" si="5"/>
        <v>35.02551276</v>
      </c>
      <c r="C75" s="15">
        <v>8.3657</v>
      </c>
      <c r="D75" s="8">
        <f t="shared" si="6"/>
        <v>35.33533596</v>
      </c>
      <c r="E75" s="15">
        <v>8.4397</v>
      </c>
      <c r="F75" s="25">
        <f t="shared" si="7"/>
        <v>0.07399999999999984</v>
      </c>
      <c r="G75" s="27"/>
      <c r="H75" s="26"/>
      <c r="I75"/>
    </row>
    <row r="76" spans="1:9" ht="15.75">
      <c r="A76" s="4">
        <v>71</v>
      </c>
      <c r="B76" s="8">
        <f t="shared" si="5"/>
        <v>41.914054799999995</v>
      </c>
      <c r="C76" s="15">
        <v>10.011</v>
      </c>
      <c r="D76" s="8">
        <f t="shared" si="6"/>
        <v>43.626456</v>
      </c>
      <c r="E76" s="15">
        <v>10.42</v>
      </c>
      <c r="F76" s="25">
        <f t="shared" si="7"/>
        <v>0.4090000000000007</v>
      </c>
      <c r="G76" s="27"/>
      <c r="H76" s="26"/>
      <c r="I76"/>
    </row>
    <row r="77" spans="1:9" ht="15.75">
      <c r="A77" s="4">
        <v>72</v>
      </c>
      <c r="B77" s="8">
        <f t="shared" si="5"/>
        <v>55.68444</v>
      </c>
      <c r="C77" s="15">
        <v>13.3</v>
      </c>
      <c r="D77" s="8">
        <f t="shared" si="6"/>
        <v>58.6152</v>
      </c>
      <c r="E77" s="15">
        <v>14</v>
      </c>
      <c r="F77" s="25">
        <f t="shared" si="7"/>
        <v>0.6999999999999993</v>
      </c>
      <c r="G77" s="27"/>
      <c r="H77" s="26"/>
      <c r="I77"/>
    </row>
    <row r="78" spans="1:9" ht="15.75">
      <c r="A78" s="4">
        <v>73</v>
      </c>
      <c r="B78" s="8">
        <f t="shared" si="5"/>
        <v>0.2679552</v>
      </c>
      <c r="C78" s="16">
        <v>0.064</v>
      </c>
      <c r="D78" s="8">
        <f t="shared" si="6"/>
        <v>0.2679552</v>
      </c>
      <c r="E78" s="16">
        <v>0.064</v>
      </c>
      <c r="F78" s="25">
        <f t="shared" si="7"/>
        <v>0</v>
      </c>
      <c r="G78" s="27"/>
      <c r="H78" s="26"/>
      <c r="I78"/>
    </row>
    <row r="79" spans="1:9" ht="15.75">
      <c r="A79" s="4">
        <v>74</v>
      </c>
      <c r="B79" s="8">
        <v>0</v>
      </c>
      <c r="C79" s="16">
        <v>1.2533</v>
      </c>
      <c r="D79" s="8">
        <v>0</v>
      </c>
      <c r="E79" s="16">
        <v>1.3426</v>
      </c>
      <c r="F79" s="25">
        <f t="shared" si="7"/>
        <v>0.08929999999999993</v>
      </c>
      <c r="G79" s="27"/>
      <c r="H79" s="26"/>
      <c r="I79"/>
    </row>
    <row r="80" spans="1:9" ht="15.75">
      <c r="A80" s="4">
        <v>75</v>
      </c>
      <c r="B80" s="8">
        <v>0</v>
      </c>
      <c r="C80" s="16">
        <v>5.0565</v>
      </c>
      <c r="D80" s="8">
        <v>0</v>
      </c>
      <c r="E80" s="16">
        <v>5.685</v>
      </c>
      <c r="F80" s="25">
        <f t="shared" si="7"/>
        <v>0.6284999999999998</v>
      </c>
      <c r="G80" s="27"/>
      <c r="H80" s="26"/>
      <c r="I80"/>
    </row>
    <row r="81" spans="1:9" ht="15.75">
      <c r="A81" s="4">
        <v>76</v>
      </c>
      <c r="B81" s="8">
        <f>C81*4.1868</f>
        <v>6.7240008</v>
      </c>
      <c r="C81" s="16">
        <v>1.606</v>
      </c>
      <c r="D81" s="8">
        <f>E81*4.1868</f>
        <v>6.7240008</v>
      </c>
      <c r="E81" s="16">
        <v>1.606</v>
      </c>
      <c r="F81" s="25">
        <f t="shared" si="7"/>
        <v>0</v>
      </c>
      <c r="G81" s="27"/>
      <c r="H81" s="26"/>
      <c r="I81"/>
    </row>
    <row r="82" spans="1:9" ht="15.75">
      <c r="A82" s="4">
        <v>77</v>
      </c>
      <c r="B82" s="8">
        <f>C82*4.1868</f>
        <v>15.49116</v>
      </c>
      <c r="C82" s="15">
        <v>3.7</v>
      </c>
      <c r="D82" s="8">
        <f>E82*4.1868</f>
        <v>15.909839999999999</v>
      </c>
      <c r="E82" s="15">
        <v>3.8</v>
      </c>
      <c r="F82" s="25">
        <f t="shared" si="7"/>
        <v>0.09999999999999964</v>
      </c>
      <c r="G82" s="27"/>
      <c r="H82" s="26"/>
      <c r="I82"/>
    </row>
    <row r="83" spans="1:9" ht="15.75">
      <c r="A83" s="4">
        <v>78</v>
      </c>
      <c r="B83" s="8">
        <f>C83*4.1868</f>
        <v>32.025</v>
      </c>
      <c r="C83" s="15">
        <v>7.649039839495558</v>
      </c>
      <c r="D83" s="8">
        <f>E83*4.1868</f>
        <v>32.071</v>
      </c>
      <c r="E83" s="15">
        <v>7.660026750740422</v>
      </c>
      <c r="F83" s="25">
        <f t="shared" si="7"/>
        <v>0.010986911244864395</v>
      </c>
      <c r="G83" s="27"/>
      <c r="H83" s="26"/>
      <c r="I83"/>
    </row>
    <row r="84" spans="1:9" ht="15.75">
      <c r="A84" s="4">
        <v>79</v>
      </c>
      <c r="B84" s="8">
        <f>C84*4.1868</f>
        <v>20.51532</v>
      </c>
      <c r="C84" s="15">
        <v>4.9</v>
      </c>
      <c r="D84" s="8">
        <f>E84*4.1868</f>
        <v>20.933999999999997</v>
      </c>
      <c r="E84" s="15">
        <v>5</v>
      </c>
      <c r="F84" s="25">
        <f t="shared" si="7"/>
        <v>0.09999999999999964</v>
      </c>
      <c r="G84" s="27"/>
      <c r="H84" s="26"/>
      <c r="I84"/>
    </row>
    <row r="85" spans="1:9" ht="15.75">
      <c r="A85" s="4">
        <v>80</v>
      </c>
      <c r="B85" s="8">
        <f>C85*4.1868</f>
        <v>41.2441668</v>
      </c>
      <c r="C85" s="15">
        <v>9.851</v>
      </c>
      <c r="D85" s="8">
        <f>E85*4.1868</f>
        <v>41.92661519999999</v>
      </c>
      <c r="E85" s="15">
        <v>10.014</v>
      </c>
      <c r="F85" s="25">
        <f t="shared" si="7"/>
        <v>0.16299999999999848</v>
      </c>
      <c r="G85" s="27"/>
      <c r="H85" s="26"/>
      <c r="I85"/>
    </row>
    <row r="86" spans="1:9" ht="15.75">
      <c r="A86" s="4">
        <v>81</v>
      </c>
      <c r="B86" s="8">
        <v>0</v>
      </c>
      <c r="C86" s="16">
        <v>0</v>
      </c>
      <c r="D86" s="8">
        <v>0</v>
      </c>
      <c r="E86" s="16">
        <v>1.35225</v>
      </c>
      <c r="F86" s="25">
        <v>0</v>
      </c>
      <c r="G86" s="27" t="s">
        <v>9</v>
      </c>
      <c r="H86" s="26">
        <f>E86-C86</f>
        <v>1.35225</v>
      </c>
      <c r="I86"/>
    </row>
    <row r="87" spans="1:9" ht="15.75">
      <c r="A87" s="4">
        <v>82</v>
      </c>
      <c r="B87" s="8">
        <v>0</v>
      </c>
      <c r="C87" s="16">
        <v>0</v>
      </c>
      <c r="D87" s="8">
        <v>0</v>
      </c>
      <c r="E87" s="16">
        <v>0</v>
      </c>
      <c r="F87" s="25">
        <f t="shared" si="7"/>
        <v>0</v>
      </c>
      <c r="G87" s="27"/>
      <c r="H87" s="26"/>
      <c r="I87"/>
    </row>
    <row r="88" spans="1:9" ht="15.75">
      <c r="A88" s="4">
        <v>83</v>
      </c>
      <c r="B88" s="8">
        <f aca="true" t="shared" si="8" ref="B88:B95">C88*4.1868</f>
        <v>27.632879999999997</v>
      </c>
      <c r="C88" s="15">
        <v>6.6</v>
      </c>
      <c r="D88" s="8">
        <f aca="true" t="shared" si="9" ref="D88:D95">E88*4.1868</f>
        <v>30.14496</v>
      </c>
      <c r="E88" s="15">
        <v>7.2</v>
      </c>
      <c r="F88" s="25">
        <f t="shared" si="7"/>
        <v>0.6000000000000005</v>
      </c>
      <c r="G88" s="27"/>
      <c r="H88" s="26"/>
      <c r="I88"/>
    </row>
    <row r="89" spans="1:9" ht="15.75">
      <c r="A89" s="4">
        <v>84</v>
      </c>
      <c r="B89" s="8">
        <f t="shared" si="8"/>
        <v>80.536</v>
      </c>
      <c r="C89" s="20">
        <v>19.235693130792015</v>
      </c>
      <c r="D89" s="8">
        <f t="shared" si="9"/>
        <v>80.536</v>
      </c>
      <c r="E89" s="20">
        <v>19.235693130792015</v>
      </c>
      <c r="F89" s="25">
        <f t="shared" si="7"/>
        <v>0</v>
      </c>
      <c r="G89" s="27"/>
      <c r="H89" s="26"/>
      <c r="I89"/>
    </row>
    <row r="90" spans="1:9" ht="15.75">
      <c r="A90" s="4">
        <v>85</v>
      </c>
      <c r="B90" s="8">
        <f t="shared" si="8"/>
        <v>0</v>
      </c>
      <c r="C90" s="15">
        <v>0</v>
      </c>
      <c r="D90" s="8">
        <f t="shared" si="9"/>
        <v>0</v>
      </c>
      <c r="E90" s="15">
        <v>0</v>
      </c>
      <c r="F90" s="25">
        <f t="shared" si="7"/>
        <v>0</v>
      </c>
      <c r="G90" s="27"/>
      <c r="H90" s="26"/>
      <c r="I90"/>
    </row>
    <row r="91" spans="1:9" ht="15.75">
      <c r="A91" s="4">
        <v>86</v>
      </c>
      <c r="B91" s="8">
        <f t="shared" si="8"/>
        <v>32.4225792</v>
      </c>
      <c r="C91" s="15">
        <v>7.744</v>
      </c>
      <c r="D91" s="8">
        <f t="shared" si="9"/>
        <v>34.760069640000005</v>
      </c>
      <c r="E91" s="15">
        <v>8.3023</v>
      </c>
      <c r="F91" s="25">
        <f t="shared" si="7"/>
        <v>0.5583000000000009</v>
      </c>
      <c r="G91" s="27"/>
      <c r="H91" s="26"/>
      <c r="I91"/>
    </row>
    <row r="92" spans="1:9" ht="15.75">
      <c r="A92" s="4">
        <v>87</v>
      </c>
      <c r="B92" s="8">
        <f t="shared" si="8"/>
        <v>93.36564</v>
      </c>
      <c r="C92" s="15">
        <v>22.3</v>
      </c>
      <c r="D92" s="8">
        <f t="shared" si="9"/>
        <v>96.71508</v>
      </c>
      <c r="E92" s="15">
        <v>23.1</v>
      </c>
      <c r="F92" s="25">
        <f t="shared" si="7"/>
        <v>0.8000000000000007</v>
      </c>
      <c r="G92" s="27"/>
      <c r="H92" s="26"/>
      <c r="I92"/>
    </row>
    <row r="93" spans="1:9" ht="15.75">
      <c r="A93" s="4">
        <v>88</v>
      </c>
      <c r="B93" s="8">
        <f t="shared" si="8"/>
        <v>12.14172</v>
      </c>
      <c r="C93" s="15">
        <v>2.9</v>
      </c>
      <c r="D93" s="8">
        <f t="shared" si="9"/>
        <v>13.39776</v>
      </c>
      <c r="E93" s="15">
        <v>3.2</v>
      </c>
      <c r="F93" s="25">
        <f t="shared" si="7"/>
        <v>0.30000000000000027</v>
      </c>
      <c r="G93" s="27"/>
      <c r="H93" s="26"/>
      <c r="I93"/>
    </row>
    <row r="94" spans="1:9" ht="15.75">
      <c r="A94" s="4">
        <v>89</v>
      </c>
      <c r="B94" s="8">
        <f t="shared" si="8"/>
        <v>0</v>
      </c>
      <c r="C94" s="15">
        <v>0</v>
      </c>
      <c r="D94" s="8">
        <f t="shared" si="9"/>
        <v>5.243967</v>
      </c>
      <c r="E94" s="15">
        <v>1.2525</v>
      </c>
      <c r="F94" s="25">
        <v>0</v>
      </c>
      <c r="G94" s="27" t="s">
        <v>10</v>
      </c>
      <c r="H94" s="26">
        <f>E94-C94</f>
        <v>1.2525</v>
      </c>
      <c r="I94"/>
    </row>
    <row r="95" spans="1:9" ht="15.75">
      <c r="A95" s="4">
        <v>90</v>
      </c>
      <c r="B95" s="8">
        <f t="shared" si="8"/>
        <v>0</v>
      </c>
      <c r="C95" s="15">
        <v>0</v>
      </c>
      <c r="D95" s="8">
        <f t="shared" si="9"/>
        <v>3.7744001999999996</v>
      </c>
      <c r="E95" s="15">
        <v>0.9015</v>
      </c>
      <c r="F95" s="25">
        <v>0</v>
      </c>
      <c r="G95" s="27" t="s">
        <v>10</v>
      </c>
      <c r="H95" s="26">
        <f>E95-C95</f>
        <v>0.9015</v>
      </c>
      <c r="I95"/>
    </row>
    <row r="96" spans="1:9" ht="15.75">
      <c r="A96" s="4">
        <v>91</v>
      </c>
      <c r="B96" s="8">
        <v>0</v>
      </c>
      <c r="C96" s="16">
        <v>0</v>
      </c>
      <c r="D96" s="8">
        <v>0</v>
      </c>
      <c r="E96" s="16">
        <v>0.5463</v>
      </c>
      <c r="F96" s="25">
        <f t="shared" si="7"/>
        <v>0.5463</v>
      </c>
      <c r="G96" s="27"/>
      <c r="H96" s="26"/>
      <c r="I96"/>
    </row>
    <row r="97" spans="1:9" ht="15.75">
      <c r="A97" s="4">
        <v>92</v>
      </c>
      <c r="B97" s="8">
        <f>C97*4.1868</f>
        <v>1.5533028</v>
      </c>
      <c r="C97" s="16">
        <v>0.371</v>
      </c>
      <c r="D97" s="8">
        <f>E97*4.1868</f>
        <v>1.5533028</v>
      </c>
      <c r="E97" s="16">
        <v>0.371</v>
      </c>
      <c r="F97" s="25">
        <f t="shared" si="7"/>
        <v>0</v>
      </c>
      <c r="G97" s="27"/>
      <c r="H97" s="26"/>
      <c r="I97"/>
    </row>
    <row r="98" spans="1:9" ht="15.75">
      <c r="A98" s="4">
        <v>93</v>
      </c>
      <c r="B98" s="8">
        <f>C98*4.1868</f>
        <v>15.909839999999999</v>
      </c>
      <c r="C98" s="15">
        <v>3.8</v>
      </c>
      <c r="D98" s="8">
        <f>E98*4.1868</f>
        <v>16.328519999999997</v>
      </c>
      <c r="E98" s="15">
        <v>3.9</v>
      </c>
      <c r="F98" s="25">
        <f t="shared" si="7"/>
        <v>0.10000000000000009</v>
      </c>
      <c r="G98" s="27"/>
      <c r="H98" s="26"/>
      <c r="I98"/>
    </row>
    <row r="99" spans="1:9" ht="15.75">
      <c r="A99" s="4">
        <v>94</v>
      </c>
      <c r="B99" s="8">
        <f>C99*4.1868</f>
        <v>41.307</v>
      </c>
      <c r="C99" s="17">
        <v>9.866007451991976</v>
      </c>
      <c r="D99" s="8">
        <f>E99*4.1868</f>
        <v>41.708</v>
      </c>
      <c r="E99" s="17">
        <v>9.961784656539601</v>
      </c>
      <c r="F99" s="25">
        <f t="shared" si="7"/>
        <v>0.09577720454762506</v>
      </c>
      <c r="G99" s="27"/>
      <c r="H99" s="26"/>
      <c r="I99"/>
    </row>
    <row r="100" spans="1:9" ht="15.75">
      <c r="A100" s="4">
        <v>95</v>
      </c>
      <c r="B100" s="8">
        <f>C100*4.1868</f>
        <v>5.246060399999999</v>
      </c>
      <c r="C100" s="16">
        <v>1.253</v>
      </c>
      <c r="D100" s="8">
        <f>E100*4.1868</f>
        <v>5.246060399999999</v>
      </c>
      <c r="E100" s="16">
        <v>1.253</v>
      </c>
      <c r="F100" s="25">
        <f t="shared" si="7"/>
        <v>0</v>
      </c>
      <c r="G100" s="27"/>
      <c r="H100" s="26"/>
      <c r="I100"/>
    </row>
    <row r="101" spans="1:9" ht="15.75">
      <c r="A101" s="4">
        <v>96</v>
      </c>
      <c r="B101" s="8">
        <f>C101*4.1868</f>
        <v>32.775</v>
      </c>
      <c r="C101" s="15">
        <v>7.828174261966179</v>
      </c>
      <c r="D101" s="8">
        <f>E101*4.1868</f>
        <v>32.933</v>
      </c>
      <c r="E101" s="15">
        <v>7.865911913633324</v>
      </c>
      <c r="F101" s="25">
        <f t="shared" si="7"/>
        <v>0.037737651667145045</v>
      </c>
      <c r="G101" s="27"/>
      <c r="H101" s="26"/>
      <c r="I101"/>
    </row>
    <row r="102" spans="1:9" ht="15.75">
      <c r="A102" s="4">
        <v>97</v>
      </c>
      <c r="B102" s="8">
        <v>0</v>
      </c>
      <c r="C102" s="16">
        <v>23.170918123626638</v>
      </c>
      <c r="D102" s="8">
        <v>0</v>
      </c>
      <c r="E102" s="16">
        <v>23.774720550300948</v>
      </c>
      <c r="F102" s="25">
        <f t="shared" si="7"/>
        <v>0.60380242667431</v>
      </c>
      <c r="G102" s="27"/>
      <c r="H102" s="26"/>
      <c r="I102"/>
    </row>
    <row r="103" spans="1:9" ht="15.75">
      <c r="A103" s="4">
        <v>98</v>
      </c>
      <c r="B103" s="8">
        <f aca="true" t="shared" si="10" ref="B103:B108">C103*4.1868</f>
        <v>28.05156</v>
      </c>
      <c r="C103" s="15">
        <v>6.7</v>
      </c>
      <c r="D103" s="8">
        <f aca="true" t="shared" si="11" ref="D103:D108">E103*4.1868</f>
        <v>28.05156</v>
      </c>
      <c r="E103" s="15">
        <v>6.7</v>
      </c>
      <c r="F103" s="25">
        <f t="shared" si="7"/>
        <v>0</v>
      </c>
      <c r="G103" s="27"/>
      <c r="H103" s="26"/>
      <c r="I103"/>
    </row>
    <row r="104" spans="1:9" ht="15.75">
      <c r="A104" s="4">
        <v>99</v>
      </c>
      <c r="B104" s="8">
        <f t="shared" si="10"/>
        <v>32.6444796</v>
      </c>
      <c r="C104" s="16">
        <v>7.797</v>
      </c>
      <c r="D104" s="8">
        <f t="shared" si="11"/>
        <v>34.721132399999995</v>
      </c>
      <c r="E104" s="16">
        <v>8.293</v>
      </c>
      <c r="F104" s="25">
        <f t="shared" si="7"/>
        <v>0.49599999999999955</v>
      </c>
      <c r="G104" s="27"/>
      <c r="H104" s="26"/>
      <c r="I104"/>
    </row>
    <row r="105" spans="1:9" ht="15.75">
      <c r="A105" s="4">
        <v>100</v>
      </c>
      <c r="B105" s="8">
        <f t="shared" si="10"/>
        <v>6.3852886799999995</v>
      </c>
      <c r="C105" s="16">
        <v>1.5251</v>
      </c>
      <c r="D105" s="8">
        <f t="shared" si="11"/>
        <v>7.946546399999999</v>
      </c>
      <c r="E105" s="16">
        <v>1.898</v>
      </c>
      <c r="F105" s="25">
        <f t="shared" si="7"/>
        <v>0.3729</v>
      </c>
      <c r="G105" s="27"/>
      <c r="H105" s="26"/>
      <c r="I105"/>
    </row>
    <row r="106" spans="1:9" ht="15.75">
      <c r="A106" s="4">
        <v>101</v>
      </c>
      <c r="B106" s="8">
        <f t="shared" si="10"/>
        <v>2.04109263288</v>
      </c>
      <c r="C106" s="15">
        <v>0.4875066</v>
      </c>
      <c r="D106" s="8">
        <f t="shared" si="11"/>
        <v>2.298839074704</v>
      </c>
      <c r="E106" s="15">
        <v>0.54906828</v>
      </c>
      <c r="F106" s="25">
        <f t="shared" si="7"/>
        <v>0.06156167999999995</v>
      </c>
      <c r="G106" s="27"/>
      <c r="H106" s="26"/>
      <c r="I106"/>
    </row>
    <row r="107" spans="1:9" ht="15.75">
      <c r="A107" s="4">
        <v>102</v>
      </c>
      <c r="B107" s="8">
        <f t="shared" si="10"/>
        <v>28.88892</v>
      </c>
      <c r="C107" s="15">
        <v>6.9</v>
      </c>
      <c r="D107" s="8">
        <f t="shared" si="11"/>
        <v>30.14496</v>
      </c>
      <c r="E107" s="15">
        <v>7.2</v>
      </c>
      <c r="F107" s="25">
        <f t="shared" si="7"/>
        <v>0.2999999999999998</v>
      </c>
      <c r="G107" s="27"/>
      <c r="H107" s="26"/>
      <c r="I107"/>
    </row>
    <row r="108" spans="1:9" ht="15.75">
      <c r="A108" s="4">
        <v>103</v>
      </c>
      <c r="B108" s="8">
        <f t="shared" si="10"/>
        <v>33.4944</v>
      </c>
      <c r="C108" s="15">
        <v>8</v>
      </c>
      <c r="D108" s="8">
        <f t="shared" si="11"/>
        <v>33.4944</v>
      </c>
      <c r="E108" s="15">
        <v>8</v>
      </c>
      <c r="F108" s="25">
        <f t="shared" si="7"/>
        <v>0</v>
      </c>
      <c r="G108" s="27"/>
      <c r="H108" s="26"/>
      <c r="I108"/>
    </row>
    <row r="109" spans="1:9" ht="15.75">
      <c r="A109" s="4">
        <v>104</v>
      </c>
      <c r="B109" s="8">
        <v>0</v>
      </c>
      <c r="C109" s="16">
        <v>0</v>
      </c>
      <c r="D109" s="8">
        <v>0</v>
      </c>
      <c r="E109" s="16">
        <v>0.8932500000000001</v>
      </c>
      <c r="F109" s="25">
        <v>0</v>
      </c>
      <c r="G109" s="27" t="s">
        <v>9</v>
      </c>
      <c r="H109" s="26">
        <f>E109-C109</f>
        <v>0.8932500000000001</v>
      </c>
      <c r="I109"/>
    </row>
    <row r="110" spans="1:9" ht="15.75">
      <c r="A110" s="4">
        <v>105</v>
      </c>
      <c r="B110" s="8">
        <v>0</v>
      </c>
      <c r="C110" s="16">
        <v>2.289</v>
      </c>
      <c r="D110" s="8">
        <v>0</v>
      </c>
      <c r="E110" s="16">
        <v>2.781</v>
      </c>
      <c r="F110" s="25">
        <f t="shared" si="7"/>
        <v>0.492</v>
      </c>
      <c r="G110" s="27"/>
      <c r="H110" s="26"/>
      <c r="I110"/>
    </row>
    <row r="111" spans="1:9" ht="15.75">
      <c r="A111" s="4">
        <v>106</v>
      </c>
      <c r="B111" s="8">
        <f>C111*4.1868</f>
        <v>13.142365199999999</v>
      </c>
      <c r="C111" s="15">
        <v>3.139</v>
      </c>
      <c r="D111" s="8">
        <f>E111*4.1868</f>
        <v>14.0132196</v>
      </c>
      <c r="E111" s="15">
        <v>3.347</v>
      </c>
      <c r="F111" s="25">
        <f t="shared" si="7"/>
        <v>0.20800000000000018</v>
      </c>
      <c r="G111" s="27"/>
      <c r="H111" s="26"/>
      <c r="I111"/>
    </row>
    <row r="112" spans="1:9" ht="15.75">
      <c r="A112" s="4">
        <v>107</v>
      </c>
      <c r="B112" s="8">
        <f>C112*4.1868</f>
        <v>48.148199999999996</v>
      </c>
      <c r="C112" s="15">
        <v>11.5</v>
      </c>
      <c r="D112" s="8">
        <f>E112*4.1868</f>
        <v>50.2416</v>
      </c>
      <c r="E112" s="15">
        <v>12</v>
      </c>
      <c r="F112" s="25">
        <f t="shared" si="7"/>
        <v>0.5</v>
      </c>
      <c r="G112" s="27"/>
      <c r="H112" s="26"/>
      <c r="I112"/>
    </row>
    <row r="113" spans="1:9" ht="15.75">
      <c r="A113" s="4">
        <v>108</v>
      </c>
      <c r="B113" s="8">
        <v>0</v>
      </c>
      <c r="C113" s="16">
        <v>0</v>
      </c>
      <c r="D113" s="8">
        <v>0</v>
      </c>
      <c r="E113" s="16">
        <v>1.3455</v>
      </c>
      <c r="F113" s="25">
        <v>0</v>
      </c>
      <c r="G113" s="27" t="s">
        <v>9</v>
      </c>
      <c r="H113" s="26">
        <f>E113-C113</f>
        <v>1.3455</v>
      </c>
      <c r="I113"/>
    </row>
    <row r="114" spans="1:9" ht="15.75">
      <c r="A114" s="4">
        <v>109</v>
      </c>
      <c r="B114" s="8">
        <f>C114*4.1868</f>
        <v>27.230947199999996</v>
      </c>
      <c r="C114" s="15">
        <v>6.504</v>
      </c>
      <c r="D114" s="8">
        <f>E114*4.1868</f>
        <v>28.545602399999996</v>
      </c>
      <c r="E114" s="15">
        <v>6.818</v>
      </c>
      <c r="F114" s="25">
        <f t="shared" si="7"/>
        <v>0.31400000000000006</v>
      </c>
      <c r="G114" s="27"/>
      <c r="H114" s="26"/>
      <c r="I114"/>
    </row>
    <row r="115" spans="1:9" ht="15.75">
      <c r="A115" s="4">
        <v>110</v>
      </c>
      <c r="B115" s="8">
        <v>0</v>
      </c>
      <c r="C115" s="16">
        <v>0</v>
      </c>
      <c r="D115" s="8">
        <v>0</v>
      </c>
      <c r="E115" s="16">
        <v>0</v>
      </c>
      <c r="F115" s="25">
        <f t="shared" si="7"/>
        <v>0</v>
      </c>
      <c r="G115" s="27"/>
      <c r="H115" s="26"/>
      <c r="I115"/>
    </row>
    <row r="116" spans="1:9" ht="15.75">
      <c r="A116" s="4">
        <v>111</v>
      </c>
      <c r="B116" s="8">
        <v>0</v>
      </c>
      <c r="C116" s="16">
        <v>0</v>
      </c>
      <c r="D116" s="8">
        <v>0</v>
      </c>
      <c r="E116" s="16">
        <v>0.9877499999999999</v>
      </c>
      <c r="F116" s="25">
        <v>0</v>
      </c>
      <c r="G116" s="27" t="s">
        <v>9</v>
      </c>
      <c r="H116" s="26">
        <f>E116-C116</f>
        <v>0.9877499999999999</v>
      </c>
      <c r="I116"/>
    </row>
    <row r="117" spans="1:9" ht="15.75">
      <c r="A117" s="4">
        <v>112</v>
      </c>
      <c r="B117" s="8">
        <f>C117*4.1868</f>
        <v>2.114334</v>
      </c>
      <c r="C117" s="15">
        <v>0.505</v>
      </c>
      <c r="D117" s="8">
        <f>E117*4.1868</f>
        <v>2.114334</v>
      </c>
      <c r="E117" s="15">
        <v>0.505</v>
      </c>
      <c r="F117" s="25">
        <f t="shared" si="7"/>
        <v>0</v>
      </c>
      <c r="G117" s="27"/>
      <c r="H117" s="26"/>
      <c r="I117"/>
    </row>
    <row r="118" spans="1:9" ht="15.75">
      <c r="A118" s="4">
        <v>113</v>
      </c>
      <c r="B118" s="8">
        <v>0</v>
      </c>
      <c r="C118" s="16">
        <v>3.4987</v>
      </c>
      <c r="D118" s="8">
        <v>0</v>
      </c>
      <c r="E118" s="16">
        <v>3.777</v>
      </c>
      <c r="F118" s="25">
        <f t="shared" si="7"/>
        <v>0.2783000000000002</v>
      </c>
      <c r="G118" s="27"/>
      <c r="H118" s="26"/>
      <c r="I118"/>
    </row>
    <row r="119" spans="1:9" ht="15.75">
      <c r="A119" s="4">
        <v>114</v>
      </c>
      <c r="B119" s="8">
        <f>C119*4.1868</f>
        <v>29.3076</v>
      </c>
      <c r="C119" s="15">
        <v>7</v>
      </c>
      <c r="D119" s="8">
        <f>E119*4.1868</f>
        <v>29.3076</v>
      </c>
      <c r="E119" s="15">
        <v>7</v>
      </c>
      <c r="F119" s="25">
        <f t="shared" si="7"/>
        <v>0</v>
      </c>
      <c r="G119" s="27"/>
      <c r="H119" s="26"/>
      <c r="I119"/>
    </row>
    <row r="120" spans="1:9" ht="15.75">
      <c r="A120" s="4">
        <v>115</v>
      </c>
      <c r="B120" s="8">
        <f>C120*4.1868</f>
        <v>10.7475156</v>
      </c>
      <c r="C120" s="15">
        <v>2.567</v>
      </c>
      <c r="D120" s="8">
        <f>E120*4.1868</f>
        <v>12.0203028</v>
      </c>
      <c r="E120" s="15">
        <v>2.871</v>
      </c>
      <c r="F120" s="25">
        <f t="shared" si="7"/>
        <v>0.3039999999999998</v>
      </c>
      <c r="G120" s="27"/>
      <c r="H120" s="26"/>
      <c r="I120"/>
    </row>
    <row r="121" spans="1:9" ht="15.75">
      <c r="A121" s="4">
        <v>116</v>
      </c>
      <c r="B121" s="8">
        <f>C121*4.1868</f>
        <v>0</v>
      </c>
      <c r="C121" s="15">
        <v>0</v>
      </c>
      <c r="D121" s="8">
        <f>E121*4.1868</f>
        <v>5.2565274</v>
      </c>
      <c r="E121" s="15">
        <v>1.2555</v>
      </c>
      <c r="F121" s="25">
        <f t="shared" si="7"/>
        <v>1.2555</v>
      </c>
      <c r="G121" s="27" t="s">
        <v>19</v>
      </c>
      <c r="H121" s="26">
        <f>E121-C121</f>
        <v>1.2555</v>
      </c>
      <c r="I121"/>
    </row>
    <row r="122" spans="1:9" ht="15.75">
      <c r="A122" s="4">
        <v>117</v>
      </c>
      <c r="B122" s="8">
        <f>C122*4.1868</f>
        <v>60.90914772</v>
      </c>
      <c r="C122" s="15">
        <v>14.5479</v>
      </c>
      <c r="D122" s="8">
        <f>E122*4.1868</f>
        <v>60.925476239999995</v>
      </c>
      <c r="E122" s="15">
        <v>14.5518</v>
      </c>
      <c r="F122" s="25">
        <f t="shared" si="7"/>
        <v>0.0038999999999997925</v>
      </c>
      <c r="G122" s="27"/>
      <c r="H122" s="26"/>
      <c r="I122"/>
    </row>
    <row r="123" spans="1:9" ht="15.75">
      <c r="A123" s="4">
        <v>118</v>
      </c>
      <c r="B123" s="8">
        <v>0</v>
      </c>
      <c r="C123" s="16">
        <v>0</v>
      </c>
      <c r="D123" s="8">
        <v>0</v>
      </c>
      <c r="E123" s="16">
        <v>0</v>
      </c>
      <c r="F123" s="25">
        <f t="shared" si="7"/>
        <v>0</v>
      </c>
      <c r="G123" s="27"/>
      <c r="H123" s="26"/>
      <c r="I123"/>
    </row>
    <row r="124" spans="1:9" ht="15.75">
      <c r="A124" s="4">
        <v>119</v>
      </c>
      <c r="B124" s="8">
        <f>C124*4.1868</f>
        <v>0.14072019772824002</v>
      </c>
      <c r="C124" s="15">
        <v>0.0336104418</v>
      </c>
      <c r="D124" s="8">
        <f>E124*4.1868</f>
        <v>0.14072019772824002</v>
      </c>
      <c r="E124" s="15">
        <v>0.0336104418</v>
      </c>
      <c r="F124" s="25">
        <f t="shared" si="7"/>
        <v>0</v>
      </c>
      <c r="G124" s="27"/>
      <c r="H124" s="26"/>
      <c r="I124"/>
    </row>
    <row r="125" spans="1:9" ht="15.75">
      <c r="A125" s="4">
        <v>120</v>
      </c>
      <c r="B125" s="8">
        <v>0</v>
      </c>
      <c r="C125" s="16">
        <v>0</v>
      </c>
      <c r="D125" s="8">
        <v>0</v>
      </c>
      <c r="E125" s="16">
        <v>0.99225</v>
      </c>
      <c r="F125" s="25">
        <v>0</v>
      </c>
      <c r="G125" s="27" t="s">
        <v>9</v>
      </c>
      <c r="H125" s="26">
        <f>E125-C125</f>
        <v>0.99225</v>
      </c>
      <c r="I125"/>
    </row>
    <row r="126" spans="1:9" ht="15.75">
      <c r="A126" s="4">
        <v>121</v>
      </c>
      <c r="B126" s="8">
        <v>0</v>
      </c>
      <c r="C126" s="16">
        <v>0</v>
      </c>
      <c r="D126" s="8">
        <v>0</v>
      </c>
      <c r="E126" s="16">
        <v>0.8932500000000001</v>
      </c>
      <c r="F126" s="25">
        <v>0</v>
      </c>
      <c r="G126" s="27" t="s">
        <v>9</v>
      </c>
      <c r="H126" s="26">
        <f>E126-C126</f>
        <v>0.8932500000000001</v>
      </c>
      <c r="I126"/>
    </row>
    <row r="127" spans="1:9" ht="15.75">
      <c r="A127" s="4">
        <v>122</v>
      </c>
      <c r="B127" s="8">
        <f>C127*4.1868</f>
        <v>5.2628075999999995</v>
      </c>
      <c r="C127" s="15">
        <v>1.257</v>
      </c>
      <c r="D127" s="8">
        <f>E127*4.1868</f>
        <v>5.2628075999999995</v>
      </c>
      <c r="E127" s="15">
        <v>1.257</v>
      </c>
      <c r="F127" s="25">
        <f t="shared" si="7"/>
        <v>0</v>
      </c>
      <c r="G127" s="27"/>
      <c r="H127" s="26"/>
      <c r="I127"/>
    </row>
    <row r="128" spans="1:9" ht="15.75">
      <c r="A128" s="4">
        <v>123</v>
      </c>
      <c r="B128" s="8">
        <v>0</v>
      </c>
      <c r="C128" s="16">
        <v>0</v>
      </c>
      <c r="D128" s="8">
        <v>0</v>
      </c>
      <c r="E128" s="16">
        <v>1.4534999999999998</v>
      </c>
      <c r="F128" s="25">
        <v>0</v>
      </c>
      <c r="G128" s="27" t="s">
        <v>9</v>
      </c>
      <c r="H128" s="26">
        <f>E128-C128</f>
        <v>1.4534999999999998</v>
      </c>
      <c r="I128"/>
    </row>
    <row r="129" spans="1:9" ht="15.75">
      <c r="A129" s="4">
        <v>124</v>
      </c>
      <c r="B129" s="8">
        <f>C129*4.1868</f>
        <v>25.029</v>
      </c>
      <c r="C129" s="15">
        <v>5.978073946689596</v>
      </c>
      <c r="D129" s="8">
        <f>E129*4.1868</f>
        <v>25.116</v>
      </c>
      <c r="E129" s="15">
        <v>5.998853539696188</v>
      </c>
      <c r="F129" s="25">
        <f t="shared" si="7"/>
        <v>0.02077959300659149</v>
      </c>
      <c r="G129" s="27"/>
      <c r="H129" s="26"/>
      <c r="I129"/>
    </row>
    <row r="130" spans="1:9" ht="15.75">
      <c r="A130" s="4">
        <v>125</v>
      </c>
      <c r="B130" s="8">
        <f>C130*4.1868</f>
        <v>41.867999999999995</v>
      </c>
      <c r="C130" s="15">
        <v>10</v>
      </c>
      <c r="D130" s="8">
        <f>E130*4.1868</f>
        <v>42.70536</v>
      </c>
      <c r="E130" s="15">
        <v>10.2</v>
      </c>
      <c r="F130" s="25">
        <f t="shared" si="7"/>
        <v>0.1999999999999993</v>
      </c>
      <c r="G130" s="27"/>
      <c r="H130" s="26"/>
      <c r="I130"/>
    </row>
    <row r="131" spans="1:9" ht="15.75">
      <c r="A131" s="4">
        <v>126</v>
      </c>
      <c r="B131" s="8">
        <f>C131*4.1868</f>
        <v>86.961</v>
      </c>
      <c r="C131" s="16">
        <v>20.770278016623674</v>
      </c>
      <c r="D131" s="8">
        <f>E131*4.1868</f>
        <v>89.283</v>
      </c>
      <c r="E131" s="16">
        <v>21.32487818859272</v>
      </c>
      <c r="F131" s="25">
        <f t="shared" si="7"/>
        <v>0.5546001719690459</v>
      </c>
      <c r="G131" s="27"/>
      <c r="H131" s="26"/>
      <c r="I131"/>
    </row>
    <row r="132" spans="1:9" ht="15.75">
      <c r="A132" s="4">
        <v>127</v>
      </c>
      <c r="B132" s="8">
        <v>0</v>
      </c>
      <c r="C132" s="16">
        <v>0</v>
      </c>
      <c r="D132" s="8">
        <v>0</v>
      </c>
      <c r="E132" s="16">
        <v>0.3079</v>
      </c>
      <c r="F132" s="25">
        <f t="shared" si="7"/>
        <v>0.3079</v>
      </c>
      <c r="G132" s="27"/>
      <c r="H132" s="26"/>
      <c r="I132"/>
    </row>
    <row r="133" spans="1:9" ht="15.75">
      <c r="A133" s="4">
        <v>128</v>
      </c>
      <c r="B133" s="8">
        <v>0</v>
      </c>
      <c r="C133" s="16">
        <v>0</v>
      </c>
      <c r="D133" s="8">
        <v>0</v>
      </c>
      <c r="E133" s="16">
        <v>0.891</v>
      </c>
      <c r="F133" s="25">
        <v>0</v>
      </c>
      <c r="G133" s="27" t="s">
        <v>9</v>
      </c>
      <c r="H133" s="26">
        <f>E133-C133</f>
        <v>0.891</v>
      </c>
      <c r="I133"/>
    </row>
    <row r="134" spans="1:9" ht="15.75">
      <c r="A134" s="4">
        <v>129</v>
      </c>
      <c r="B134" s="8">
        <v>0</v>
      </c>
      <c r="C134" s="16">
        <v>0</v>
      </c>
      <c r="D134" s="8">
        <v>0</v>
      </c>
      <c r="E134" s="16">
        <v>0.9877499999999999</v>
      </c>
      <c r="F134" s="25">
        <v>0</v>
      </c>
      <c r="G134" s="27" t="s">
        <v>9</v>
      </c>
      <c r="H134" s="26">
        <f>E134-C134</f>
        <v>0.9877499999999999</v>
      </c>
      <c r="I134"/>
    </row>
    <row r="135" spans="1:9" ht="15.75">
      <c r="A135" s="4">
        <v>130</v>
      </c>
      <c r="B135" s="8">
        <f>C135*4.1868</f>
        <v>26.79552</v>
      </c>
      <c r="C135" s="15">
        <v>6.4</v>
      </c>
      <c r="D135" s="8">
        <f>E135*4.1868</f>
        <v>28.88892</v>
      </c>
      <c r="E135" s="15">
        <v>6.9</v>
      </c>
      <c r="F135" s="25">
        <f aca="true" t="shared" si="12" ref="F135:F157">E135-C135</f>
        <v>0.5</v>
      </c>
      <c r="G135" s="27"/>
      <c r="H135" s="26"/>
      <c r="I135"/>
    </row>
    <row r="136" spans="1:9" ht="15.75">
      <c r="A136" s="4">
        <v>131</v>
      </c>
      <c r="B136" s="8">
        <f>C136*4.1868</f>
        <v>8.222875199999999</v>
      </c>
      <c r="C136" s="15">
        <v>1.964</v>
      </c>
      <c r="D136" s="8">
        <f>E136*4.1868</f>
        <v>8.222875199999999</v>
      </c>
      <c r="E136" s="15">
        <v>1.964</v>
      </c>
      <c r="F136" s="25">
        <f t="shared" si="12"/>
        <v>0</v>
      </c>
      <c r="G136" s="27"/>
      <c r="H136" s="26"/>
      <c r="I136"/>
    </row>
    <row r="137" spans="1:9" ht="15.75">
      <c r="A137" s="4">
        <v>132</v>
      </c>
      <c r="B137" s="8">
        <f>C137*4.1868</f>
        <v>12.14172</v>
      </c>
      <c r="C137" s="15">
        <v>2.9</v>
      </c>
      <c r="D137" s="8">
        <f>E137*4.1868</f>
        <v>12.97908</v>
      </c>
      <c r="E137" s="15">
        <v>3.1</v>
      </c>
      <c r="F137" s="25">
        <f t="shared" si="12"/>
        <v>0.20000000000000018</v>
      </c>
      <c r="G137" s="27"/>
      <c r="H137" s="26"/>
      <c r="I137"/>
    </row>
    <row r="138" spans="1:9" ht="15.75">
      <c r="A138" s="4">
        <v>133</v>
      </c>
      <c r="B138" s="8">
        <f>C138*4.1868</f>
        <v>0</v>
      </c>
      <c r="C138" s="15">
        <v>0</v>
      </c>
      <c r="D138" s="8">
        <f>E138*4.1868</f>
        <v>2.2859928</v>
      </c>
      <c r="E138" s="15">
        <v>0.5459999999999999</v>
      </c>
      <c r="F138" s="25">
        <f t="shared" si="12"/>
        <v>0.5459999999999999</v>
      </c>
      <c r="G138" s="27" t="s">
        <v>10</v>
      </c>
      <c r="H138" s="26">
        <f>E138-C138</f>
        <v>0.5459999999999999</v>
      </c>
      <c r="I138"/>
    </row>
    <row r="139" spans="1:9" ht="15.75">
      <c r="A139" s="4">
        <v>134</v>
      </c>
      <c r="B139" s="8">
        <f>C139*4.1868</f>
        <v>51.0412788</v>
      </c>
      <c r="C139" s="15">
        <v>12.191</v>
      </c>
      <c r="D139" s="8">
        <f>E139*4.1868</f>
        <v>53.49474359999999</v>
      </c>
      <c r="E139" s="15">
        <v>12.777</v>
      </c>
      <c r="F139" s="25">
        <f t="shared" si="12"/>
        <v>0.5859999999999985</v>
      </c>
      <c r="G139" s="27"/>
      <c r="H139" s="26"/>
      <c r="I139"/>
    </row>
    <row r="140" spans="1:9" ht="15.75">
      <c r="A140" s="4">
        <v>135</v>
      </c>
      <c r="B140" s="8">
        <v>0</v>
      </c>
      <c r="C140" s="16">
        <v>0</v>
      </c>
      <c r="D140" s="8">
        <v>0</v>
      </c>
      <c r="E140" s="16">
        <v>1.35225</v>
      </c>
      <c r="F140" s="25">
        <v>0</v>
      </c>
      <c r="G140" s="27" t="s">
        <v>9</v>
      </c>
      <c r="H140" s="26">
        <f>E140-C140</f>
        <v>1.35225</v>
      </c>
      <c r="I140"/>
    </row>
    <row r="141" spans="1:9" ht="15.75">
      <c r="A141" s="4">
        <v>136</v>
      </c>
      <c r="B141" s="8">
        <f aca="true" t="shared" si="13" ref="B141:B147">C141*4.1868</f>
        <v>25.1208</v>
      </c>
      <c r="C141" s="15">
        <v>6</v>
      </c>
      <c r="D141" s="8">
        <f aca="true" t="shared" si="14" ref="D141:D147">E141*4.1868</f>
        <v>25.95816</v>
      </c>
      <c r="E141" s="15">
        <v>6.2</v>
      </c>
      <c r="F141" s="25">
        <f t="shared" si="12"/>
        <v>0.20000000000000018</v>
      </c>
      <c r="G141" s="27"/>
      <c r="H141" s="26"/>
      <c r="I141"/>
    </row>
    <row r="142" spans="1:9" ht="15.75">
      <c r="A142" s="4">
        <v>137</v>
      </c>
      <c r="B142" s="8">
        <f t="shared" si="13"/>
        <v>61.6590036</v>
      </c>
      <c r="C142" s="15">
        <v>14.727</v>
      </c>
      <c r="D142" s="8">
        <f t="shared" si="14"/>
        <v>64.1878308</v>
      </c>
      <c r="E142" s="15">
        <v>15.331</v>
      </c>
      <c r="F142" s="25">
        <f t="shared" si="12"/>
        <v>0.6039999999999992</v>
      </c>
      <c r="G142" s="27"/>
      <c r="H142" s="26"/>
      <c r="I142"/>
    </row>
    <row r="143" spans="1:9" ht="15.75">
      <c r="A143" s="4">
        <v>138</v>
      </c>
      <c r="B143" s="8">
        <f t="shared" si="13"/>
        <v>4.60548</v>
      </c>
      <c r="C143" s="15">
        <v>1.1</v>
      </c>
      <c r="D143" s="8">
        <f t="shared" si="14"/>
        <v>7.9549199999999995</v>
      </c>
      <c r="E143" s="15">
        <v>1.9</v>
      </c>
      <c r="F143" s="25">
        <f t="shared" si="12"/>
        <v>0.7999999999999998</v>
      </c>
      <c r="G143" s="27"/>
      <c r="H143" s="26"/>
      <c r="I143"/>
    </row>
    <row r="144" spans="1:9" ht="15.75">
      <c r="A144" s="4">
        <v>139</v>
      </c>
      <c r="B144" s="8">
        <f t="shared" si="13"/>
        <v>17.58456</v>
      </c>
      <c r="C144" s="15">
        <v>4.2</v>
      </c>
      <c r="D144" s="8">
        <f t="shared" si="14"/>
        <v>17.58456</v>
      </c>
      <c r="E144" s="15">
        <v>4.2</v>
      </c>
      <c r="F144" s="25">
        <f t="shared" si="12"/>
        <v>0</v>
      </c>
      <c r="G144" s="27"/>
      <c r="H144" s="26"/>
      <c r="I144"/>
    </row>
    <row r="145" spans="1:9" ht="15.75">
      <c r="A145" s="4">
        <v>140</v>
      </c>
      <c r="B145" s="8">
        <f t="shared" si="13"/>
        <v>22.4579952</v>
      </c>
      <c r="C145" s="15">
        <v>5.364</v>
      </c>
      <c r="D145" s="8">
        <f t="shared" si="14"/>
        <v>22.4579952</v>
      </c>
      <c r="E145" s="15">
        <v>5.364</v>
      </c>
      <c r="F145" s="25">
        <f t="shared" si="12"/>
        <v>0</v>
      </c>
      <c r="G145" s="27"/>
      <c r="H145" s="26"/>
      <c r="I145"/>
    </row>
    <row r="146" spans="1:9" ht="15.75">
      <c r="A146" s="4">
        <v>141</v>
      </c>
      <c r="B146" s="8">
        <f t="shared" si="13"/>
        <v>63.1076364</v>
      </c>
      <c r="C146" s="15">
        <v>15.073</v>
      </c>
      <c r="D146" s="8">
        <f t="shared" si="14"/>
        <v>64.9205208</v>
      </c>
      <c r="E146" s="15">
        <v>15.506</v>
      </c>
      <c r="F146" s="25">
        <f t="shared" si="12"/>
        <v>0.43299999999999983</v>
      </c>
      <c r="G146" s="27"/>
      <c r="H146" s="26"/>
      <c r="I146"/>
    </row>
    <row r="147" spans="1:9" ht="15.75">
      <c r="A147" s="4">
        <v>142</v>
      </c>
      <c r="B147" s="8">
        <f t="shared" si="13"/>
        <v>9.629639999999998</v>
      </c>
      <c r="C147" s="15">
        <v>2.3</v>
      </c>
      <c r="D147" s="8">
        <f t="shared" si="14"/>
        <v>9.629639999999998</v>
      </c>
      <c r="E147" s="15">
        <v>2.3</v>
      </c>
      <c r="F147" s="25">
        <f t="shared" si="12"/>
        <v>0</v>
      </c>
      <c r="G147" s="27"/>
      <c r="H147" s="26"/>
      <c r="I147"/>
    </row>
    <row r="148" spans="1:9" ht="15.75">
      <c r="A148" s="4">
        <v>143</v>
      </c>
      <c r="B148" s="8">
        <v>0</v>
      </c>
      <c r="C148" s="15">
        <v>3.6194</v>
      </c>
      <c r="D148" s="8">
        <v>0</v>
      </c>
      <c r="E148" s="15">
        <v>4.7754</v>
      </c>
      <c r="F148" s="25">
        <f t="shared" si="12"/>
        <v>1.1560000000000001</v>
      </c>
      <c r="G148" s="27"/>
      <c r="H148" s="26"/>
      <c r="I148"/>
    </row>
    <row r="149" spans="1:9" ht="15.75">
      <c r="A149" s="4">
        <v>144</v>
      </c>
      <c r="B149" s="8">
        <v>0</v>
      </c>
      <c r="C149" s="16">
        <v>0</v>
      </c>
      <c r="D149" s="8">
        <v>0</v>
      </c>
      <c r="E149" s="16">
        <v>1.34775</v>
      </c>
      <c r="F149" s="25">
        <v>0</v>
      </c>
      <c r="G149" s="27" t="s">
        <v>9</v>
      </c>
      <c r="H149" s="26">
        <f>E149-C149</f>
        <v>1.34775</v>
      </c>
      <c r="I149"/>
    </row>
    <row r="150" spans="1:9" ht="15.75">
      <c r="A150" s="4">
        <v>145</v>
      </c>
      <c r="B150" s="8">
        <f>C150*4.1868</f>
        <v>44.14603788</v>
      </c>
      <c r="C150" s="21">
        <v>10.5441</v>
      </c>
      <c r="D150" s="8">
        <f>E150*4.1868</f>
        <v>45.50172372</v>
      </c>
      <c r="E150" s="21">
        <v>10.8679</v>
      </c>
      <c r="F150" s="25">
        <f t="shared" si="12"/>
        <v>0.3238000000000003</v>
      </c>
      <c r="G150" s="27"/>
      <c r="H150" s="26"/>
      <c r="I150"/>
    </row>
    <row r="151" spans="1:9" ht="15.75">
      <c r="A151" s="4">
        <v>146</v>
      </c>
      <c r="B151" s="8">
        <f>C151*4.1868</f>
        <v>41.3530236</v>
      </c>
      <c r="C151" s="21">
        <v>9.877</v>
      </c>
      <c r="D151" s="8">
        <f>E151*4.1868</f>
        <v>43.1700948</v>
      </c>
      <c r="E151" s="21">
        <v>10.311</v>
      </c>
      <c r="F151" s="25">
        <f t="shared" si="12"/>
        <v>0.4339999999999993</v>
      </c>
      <c r="G151" s="27"/>
      <c r="H151" s="26"/>
      <c r="I151"/>
    </row>
    <row r="152" spans="1:9" ht="15.75">
      <c r="A152" s="4">
        <v>147</v>
      </c>
      <c r="B152" s="8">
        <v>0</v>
      </c>
      <c r="C152" s="16">
        <v>0</v>
      </c>
      <c r="D152" s="8">
        <v>0</v>
      </c>
      <c r="E152" s="16">
        <v>0</v>
      </c>
      <c r="F152" s="25">
        <f t="shared" si="12"/>
        <v>0</v>
      </c>
      <c r="G152" s="27"/>
      <c r="H152" s="26"/>
      <c r="I152"/>
    </row>
    <row r="153" spans="1:9" ht="15.75">
      <c r="A153" s="4">
        <v>148</v>
      </c>
      <c r="B153" s="8">
        <f>C153*4.1868</f>
        <v>27.214199999999998</v>
      </c>
      <c r="C153" s="22">
        <v>6.5</v>
      </c>
      <c r="D153" s="8">
        <f>E153*4.1868</f>
        <v>28.05156</v>
      </c>
      <c r="E153" s="22">
        <v>6.7</v>
      </c>
      <c r="F153" s="25">
        <f t="shared" si="12"/>
        <v>0.20000000000000018</v>
      </c>
      <c r="G153" s="27"/>
      <c r="H153" s="26"/>
      <c r="I153"/>
    </row>
    <row r="154" spans="1:9" ht="15.75">
      <c r="A154" s="4">
        <v>149</v>
      </c>
      <c r="B154" s="8">
        <v>0</v>
      </c>
      <c r="C154" s="16">
        <v>0</v>
      </c>
      <c r="D154" s="8">
        <v>0</v>
      </c>
      <c r="E154" s="16">
        <v>0.8977499999999998</v>
      </c>
      <c r="F154" s="25">
        <v>0</v>
      </c>
      <c r="G154" s="27" t="s">
        <v>9</v>
      </c>
      <c r="H154" s="26">
        <f>E154-C154</f>
        <v>0.8977499999999998</v>
      </c>
      <c r="I154"/>
    </row>
    <row r="155" spans="1:9" ht="15.75">
      <c r="A155" s="4">
        <v>150</v>
      </c>
      <c r="B155" s="8">
        <f>C155*4.1868</f>
        <v>12.89911212</v>
      </c>
      <c r="C155" s="20">
        <v>3.0809</v>
      </c>
      <c r="D155" s="8">
        <v>0</v>
      </c>
      <c r="E155" s="20">
        <v>4.4037</v>
      </c>
      <c r="F155" s="25">
        <f t="shared" si="12"/>
        <v>1.3227999999999995</v>
      </c>
      <c r="G155" s="27"/>
      <c r="H155" s="26"/>
      <c r="I155"/>
    </row>
    <row r="156" spans="1:9" ht="15.75">
      <c r="A156" s="4">
        <v>151</v>
      </c>
      <c r="B156" s="8">
        <v>0</v>
      </c>
      <c r="C156" s="16">
        <v>0</v>
      </c>
      <c r="D156" s="8">
        <v>0</v>
      </c>
      <c r="E156" s="16">
        <v>0.819</v>
      </c>
      <c r="F156" s="25">
        <v>0</v>
      </c>
      <c r="G156" s="27" t="s">
        <v>9</v>
      </c>
      <c r="H156" s="26">
        <f>E156-C156</f>
        <v>0.819</v>
      </c>
      <c r="I156"/>
    </row>
    <row r="157" spans="1:9" ht="15.75">
      <c r="A157" s="4">
        <v>152</v>
      </c>
      <c r="B157" s="8">
        <f>C157*4.1868</f>
        <v>117.411</v>
      </c>
      <c r="C157" s="17">
        <v>28.04313556893093</v>
      </c>
      <c r="D157" s="8">
        <f>E157*4.1868</f>
        <v>119.069</v>
      </c>
      <c r="E157" s="17">
        <v>28.439142065539315</v>
      </c>
      <c r="F157" s="25">
        <f t="shared" si="12"/>
        <v>0.39600649660838627</v>
      </c>
      <c r="G157" s="27"/>
      <c r="H157" s="26"/>
      <c r="I157"/>
    </row>
    <row r="158" spans="1:10" ht="15.75">
      <c r="A158" s="23" t="s">
        <v>11</v>
      </c>
      <c r="B158" s="23"/>
      <c r="C158" s="4">
        <v>4559.451</v>
      </c>
      <c r="D158" s="4"/>
      <c r="E158" s="4">
        <v>4611.663</v>
      </c>
      <c r="F158" s="30">
        <v>52.212</v>
      </c>
      <c r="G158" s="31"/>
      <c r="H158" s="30"/>
      <c r="J158" s="3"/>
    </row>
    <row r="159" spans="1:8" ht="15.75">
      <c r="A159" s="9" t="s">
        <v>12</v>
      </c>
      <c r="B159" s="9"/>
      <c r="C159" s="10"/>
      <c r="D159" s="9"/>
      <c r="E159" s="10"/>
      <c r="F159" s="32">
        <f>SUM(F6:F157)</f>
        <v>36.42799571022642</v>
      </c>
      <c r="G159" s="32"/>
      <c r="H159" s="32"/>
    </row>
    <row r="160" spans="1:8" ht="15.75">
      <c r="A160" s="11" t="s">
        <v>13</v>
      </c>
      <c r="B160" s="12"/>
      <c r="C160" s="13"/>
      <c r="D160" s="12"/>
      <c r="E160" s="14"/>
      <c r="F160" s="32">
        <v>25.034</v>
      </c>
      <c r="G160" s="32"/>
      <c r="H160" s="32"/>
    </row>
    <row r="161" spans="1:10" ht="15.75">
      <c r="A161" s="28" t="s">
        <v>14</v>
      </c>
      <c r="B161" s="28"/>
      <c r="C161" s="28"/>
      <c r="D161" s="28"/>
      <c r="E161" s="28"/>
      <c r="F161" s="33">
        <v>0</v>
      </c>
      <c r="G161" s="33"/>
      <c r="H161" s="33"/>
      <c r="J161" s="3"/>
    </row>
    <row r="162" spans="1:8" ht="15.75">
      <c r="A162" s="28" t="s">
        <v>15</v>
      </c>
      <c r="B162" s="28"/>
      <c r="C162" s="28"/>
      <c r="D162" s="28"/>
      <c r="E162" s="28"/>
      <c r="F162" s="29">
        <f>F161/7541.5</f>
        <v>0</v>
      </c>
      <c r="G162" s="29"/>
      <c r="H162" s="29"/>
    </row>
  </sheetData>
  <sheetProtection selectLockedCells="1" selectUnlockedCells="1"/>
  <mergeCells count="17">
    <mergeCell ref="A1:F1"/>
    <mergeCell ref="A2:A5"/>
    <mergeCell ref="B2:H2"/>
    <mergeCell ref="B3:C3"/>
    <mergeCell ref="D3:E3"/>
    <mergeCell ref="F3:F5"/>
    <mergeCell ref="H3:H5"/>
    <mergeCell ref="B5:C5"/>
    <mergeCell ref="D5:E5"/>
    <mergeCell ref="G3:G5"/>
    <mergeCell ref="A162:E162"/>
    <mergeCell ref="F162:H162"/>
    <mergeCell ref="F158:H158"/>
    <mergeCell ref="F159:H159"/>
    <mergeCell ref="F160:H160"/>
    <mergeCell ref="A161:E161"/>
    <mergeCell ref="F161:H161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Максим</cp:lastModifiedBy>
  <dcterms:created xsi:type="dcterms:W3CDTF">2021-11-02T07:15:10Z</dcterms:created>
  <dcterms:modified xsi:type="dcterms:W3CDTF">2021-11-03T08:50:24Z</dcterms:modified>
  <cp:category/>
  <cp:version/>
  <cp:contentType/>
  <cp:contentStatus/>
</cp:coreProperties>
</file>