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<sst xmlns="http://schemas.openxmlformats.org/spreadsheetml/2006/main" count="28" uniqueCount="21">
  <si>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</si>
  <si>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</si>
  <si>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</si>
  <si>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</si>
  <si>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</si>
  <si>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</si>
  <si>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</si>
  <si>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</si>
  <si>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</si>
  <si>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</si>
  <si>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</si>
  <si>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</si>
  <si>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</si>
  <si>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</si>
  <si>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</si>
  <si>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</si>
  <si>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</si>
  <si>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01.10.2018.  0:00:00</t>
  </si>
  <si>
    <t>28.10.2018. 0:00:00</t>
  </si>
  <si>
    <t>Показания приборов учета отопления за ОКТЯБРЬ 2018 г по адресу: г.Белгород ул.Шумилова д.6</t>
  </si>
  <si>
    <t xml:space="preserve">Корректировка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</si>
</sst>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/>
    </xf>
    <xf numFmtId="180" fontId="39" fillId="33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3" xfId="0" applyNumberFormat="1" applyFont="1" applyBorder="1" applyAlignment="1">
      <alignment horizontal="center" vertical="center"/>
    </xf>
    <xf numFmtId="180" fontId="39" fillId="34" borderId="11" xfId="0" applyNumberFormat="1" applyFont="1" applyFill="1" applyBorder="1" applyAlignment="1">
      <alignment horizontal="center" vertical="center" wrapText="1"/>
    </xf>
    <xf numFmtId="180" fontId="39" fillId="34" borderId="13" xfId="0" applyNumberFormat="1" applyFont="1" applyFill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4;&#1082;&#1090;&#1103;&#1073;&#1088;&#1100;%2018%20&#1075;\&#1054;&#1082;&#1090;&#1103;&#1073;&#1088;&#1100;%202018%20&#1075;,%20&#1076;&#1086;&#1089;&#1095;&#1080;&#1090;&#1072;&#1090;&#1100;%20&#1047;&#1072;&#1088;&#1077;%20%20&#1086;&#1089;&#1090;&#1072;&#1090;%20&#1089;%20&#1084;&#1072;&#1088;&#1090;&#1072;\&#1064;&#1091;&#1084;&#1080;&#1083;&#1086;&#1074;&#1072;-&#1052;&#1072;&#1082;&#1072;&#1088;&#1077;&#1085;&#1082;&#1086;%20&#1086;&#1082;&#1090;&#1103;&#1073;&#1088;&#1100;%202018%20&#1075;,%20&#1069;&#1057;&#1050;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2.851562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8" customWidth="1"/>
    <col min="9" max="9" width="18.140625" style="0" customWidth="1"/>
  </cols>
  <sheetData>
    <row r="1" spans="1:7" ht="39.75" customHeight="1">
      <c r="A1" s="31" t="s">
        <v>19</v>
      </c>
      <c r="B1" s="31"/>
      <c r="C1" s="31"/>
      <c r="D1" s="31"/>
      <c r="E1" s="31"/>
      <c r="F1" s="31"/>
      <c r="G1" s="31"/>
    </row>
    <row r="2" spans="1:8" ht="17.25" customHeight="1">
      <c r="A2" s="47" t="s">
        <v>0</v>
      </c>
      <c r="B2" s="24" t="s">
        <v>1</v>
      </c>
      <c r="C2" s="26" t="s">
        <v>13</v>
      </c>
      <c r="D2" s="27"/>
      <c r="E2" s="27"/>
      <c r="F2" s="27"/>
      <c r="G2" s="27"/>
      <c r="H2" s="28"/>
    </row>
    <row r="3" spans="1:8" ht="16.5" customHeight="1">
      <c r="A3" s="48"/>
      <c r="B3" s="24"/>
      <c r="C3" s="29" t="s">
        <v>2</v>
      </c>
      <c r="D3" s="30"/>
      <c r="E3" s="29" t="s">
        <v>3</v>
      </c>
      <c r="F3" s="30"/>
      <c r="G3" s="47" t="s">
        <v>12</v>
      </c>
      <c r="H3" s="44" t="s">
        <v>14</v>
      </c>
    </row>
    <row r="4" spans="1:8" ht="18.75" customHeight="1">
      <c r="A4" s="48"/>
      <c r="B4" s="24"/>
      <c r="C4" s="18" t="s">
        <v>15</v>
      </c>
      <c r="D4" s="6" t="s">
        <v>6</v>
      </c>
      <c r="E4" s="6" t="s">
        <v>16</v>
      </c>
      <c r="F4" s="6" t="s">
        <v>6</v>
      </c>
      <c r="G4" s="48"/>
      <c r="H4" s="45"/>
    </row>
    <row r="5" spans="1:8" ht="28.5" customHeight="1">
      <c r="A5" s="49"/>
      <c r="B5" s="24"/>
      <c r="C5" s="42" t="s">
        <v>17</v>
      </c>
      <c r="D5" s="43"/>
      <c r="E5" s="42" t="s">
        <v>18</v>
      </c>
      <c r="F5" s="43"/>
      <c r="G5" s="49"/>
      <c r="H5" s="46"/>
    </row>
    <row r="6" spans="1:8" ht="15.75">
      <c r="A6" s="2" t="str">
        <f>'[1]Лист1'!$C$9</f>
        <v>1</v>
      </c>
      <c r="B6" s="2" t="str">
        <f>'[1]Лист1'!$D$15</f>
        <v>9A-0100306</v>
      </c>
      <c r="C6" s="11">
        <f>D6*4.1868</f>
        <v>0</v>
      </c>
      <c r="D6" s="4">
        <v>0</v>
      </c>
      <c r="E6" s="11">
        <f>F6*4.1868</f>
        <v>0</v>
      </c>
      <c r="F6" s="5">
        <v>0</v>
      </c>
      <c r="G6" s="4">
        <f>F6-D6</f>
        <v>0</v>
      </c>
      <c r="H6" s="7"/>
    </row>
    <row r="7" spans="1:8" ht="15.75">
      <c r="A7" s="3" t="str">
        <f>'[59]Лист1'!$C$9</f>
        <v>2</v>
      </c>
      <c r="B7" s="3" t="str">
        <f>'[59]Лист1'!$D$15</f>
        <v>9A-0100321</v>
      </c>
      <c r="C7" s="11">
        <f aca="true" t="shared" si="0" ref="C7:C70">D7*4.1868</f>
        <v>0</v>
      </c>
      <c r="D7" s="4">
        <v>0</v>
      </c>
      <c r="E7" s="11">
        <f aca="true" t="shared" si="1" ref="E7:E70">F7*4.1868</f>
        <v>0</v>
      </c>
      <c r="F7" s="5">
        <v>0</v>
      </c>
      <c r="G7" s="11">
        <f aca="true" t="shared" si="2" ref="G7:G70">F7-D7</f>
        <v>0</v>
      </c>
      <c r="H7" s="7"/>
    </row>
    <row r="8" spans="1:8" ht="15.75">
      <c r="A8" s="3" t="str">
        <f>'[70]Лист1'!$C$9</f>
        <v>3</v>
      </c>
      <c r="B8" s="3" t="str">
        <f>'[70]Лист1'!$D$15</f>
        <v>9A-0100307</v>
      </c>
      <c r="C8" s="11">
        <f t="shared" si="0"/>
        <v>0</v>
      </c>
      <c r="D8" s="4">
        <v>0</v>
      </c>
      <c r="E8" s="11">
        <f t="shared" si="1"/>
        <v>0</v>
      </c>
      <c r="F8" s="5">
        <v>0</v>
      </c>
      <c r="G8" s="11">
        <f t="shared" si="2"/>
        <v>0</v>
      </c>
      <c r="H8" s="7">
        <v>0.6585</v>
      </c>
    </row>
    <row r="9" spans="1:8" ht="15.75">
      <c r="A9" s="3" t="str">
        <f>'[81]Лист1'!$C$9</f>
        <v>4</v>
      </c>
      <c r="B9" s="3" t="str">
        <f>'[81]Лист1'!$D$15</f>
        <v>9A-0100263</v>
      </c>
      <c r="C9" s="11">
        <f t="shared" si="0"/>
        <v>19.62729972</v>
      </c>
      <c r="D9" s="4">
        <v>4.6879</v>
      </c>
      <c r="E9" s="11">
        <f t="shared" si="1"/>
        <v>20.483081639999998</v>
      </c>
      <c r="F9" s="5">
        <v>4.8923</v>
      </c>
      <c r="G9" s="11">
        <f t="shared" si="2"/>
        <v>0.2043999999999997</v>
      </c>
      <c r="H9" s="7"/>
    </row>
    <row r="10" spans="1:8" ht="15.75">
      <c r="A10" s="3" t="str">
        <f>'[92]Лист1'!$C$9</f>
        <v>5</v>
      </c>
      <c r="B10" s="3" t="str">
        <f>'[92]Лист1'!$D$15</f>
        <v>9A-0100315</v>
      </c>
      <c r="C10" s="11">
        <f t="shared" si="0"/>
        <v>28.060352279999996</v>
      </c>
      <c r="D10" s="4">
        <v>6.7021</v>
      </c>
      <c r="E10" s="11">
        <f t="shared" si="1"/>
        <v>31.70496168</v>
      </c>
      <c r="F10" s="5">
        <v>7.5726</v>
      </c>
      <c r="G10" s="11">
        <f t="shared" si="2"/>
        <v>0.8705000000000007</v>
      </c>
      <c r="H10" s="7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1">
        <f t="shared" si="0"/>
        <v>0</v>
      </c>
      <c r="D11" s="4">
        <v>0</v>
      </c>
      <c r="E11" s="11">
        <f t="shared" si="1"/>
        <v>0</v>
      </c>
      <c r="F11" s="5">
        <v>0</v>
      </c>
      <c r="G11" s="11">
        <f t="shared" si="2"/>
        <v>0</v>
      </c>
      <c r="H11" s="7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1">
        <f t="shared" si="0"/>
        <v>0</v>
      </c>
      <c r="D12" s="4">
        <v>0</v>
      </c>
      <c r="E12" s="11">
        <f t="shared" si="1"/>
        <v>0</v>
      </c>
      <c r="F12" s="5">
        <v>0</v>
      </c>
      <c r="G12" s="11">
        <f t="shared" si="2"/>
        <v>0</v>
      </c>
      <c r="H12" s="7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1">
        <f t="shared" si="0"/>
        <v>8.465709599999999</v>
      </c>
      <c r="D13" s="4">
        <v>2.022</v>
      </c>
      <c r="E13" s="11">
        <f t="shared" si="1"/>
        <v>9.8455</v>
      </c>
      <c r="F13" s="5">
        <v>2.3515572752460114</v>
      </c>
      <c r="G13" s="11">
        <f t="shared" si="2"/>
        <v>0.32955727524601164</v>
      </c>
      <c r="H13" s="7"/>
    </row>
    <row r="14" spans="1:8" ht="15.75">
      <c r="A14" s="3" t="str">
        <f>'[136]Лист1'!$C$9</f>
        <v>9</v>
      </c>
      <c r="B14" s="3" t="str">
        <f>'[136]Лист1'!$D$15</f>
        <v>9A-0100235</v>
      </c>
      <c r="C14" s="11">
        <f t="shared" si="0"/>
        <v>0</v>
      </c>
      <c r="D14" s="4">
        <v>0</v>
      </c>
      <c r="E14" s="11">
        <f t="shared" si="1"/>
        <v>4.1868</v>
      </c>
      <c r="F14" s="5">
        <v>1</v>
      </c>
      <c r="G14" s="11">
        <f t="shared" si="2"/>
        <v>1</v>
      </c>
      <c r="H14" s="7"/>
    </row>
    <row r="15" spans="1:8" ht="15.75">
      <c r="A15" s="3" t="str">
        <f>'[2]Лист1'!$C$9</f>
        <v>10</v>
      </c>
      <c r="B15" s="3" t="str">
        <f>'[2]Лист1'!$D$15</f>
        <v>9A-0100718</v>
      </c>
      <c r="C15" s="11">
        <f t="shared" si="0"/>
        <v>0</v>
      </c>
      <c r="D15" s="4">
        <v>0</v>
      </c>
      <c r="E15" s="11">
        <f t="shared" si="1"/>
        <v>0</v>
      </c>
      <c r="F15" s="5">
        <v>0</v>
      </c>
      <c r="G15" s="11">
        <f t="shared" si="2"/>
        <v>0</v>
      </c>
      <c r="H15" s="7">
        <v>0.5685</v>
      </c>
    </row>
    <row r="16" spans="1:8" ht="15.75">
      <c r="A16" s="3" t="str">
        <f>'[13]Лист1'!$C$9</f>
        <v>11</v>
      </c>
      <c r="B16" s="3" t="str">
        <f>'[13]Лист1'!$D$15</f>
        <v>9A-0100647</v>
      </c>
      <c r="C16" s="11">
        <f t="shared" si="0"/>
        <v>14.77</v>
      </c>
      <c r="D16" s="4">
        <v>3.527753893188115</v>
      </c>
      <c r="E16" s="11">
        <f t="shared" si="1"/>
        <v>14.77</v>
      </c>
      <c r="F16" s="5">
        <v>3.527753893188115</v>
      </c>
      <c r="G16" s="11">
        <f t="shared" si="2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9A-0100700</v>
      </c>
      <c r="C17" s="11">
        <f t="shared" si="0"/>
        <v>0</v>
      </c>
      <c r="D17" s="4">
        <v>0</v>
      </c>
      <c r="E17" s="11">
        <f t="shared" si="1"/>
        <v>0</v>
      </c>
      <c r="F17" s="5">
        <v>0</v>
      </c>
      <c r="G17" s="11">
        <f t="shared" si="2"/>
        <v>0</v>
      </c>
      <c r="H17" s="7"/>
    </row>
    <row r="18" spans="1:8" ht="15.75">
      <c r="A18" s="3" t="str">
        <f>'[35]Лист1'!$C$9</f>
        <v>13</v>
      </c>
      <c r="B18" s="3" t="str">
        <f>'[35]Лист1'!$D$15</f>
        <v>9A-0100668</v>
      </c>
      <c r="C18" s="11">
        <f t="shared" si="0"/>
        <v>0</v>
      </c>
      <c r="D18" s="4">
        <v>0</v>
      </c>
      <c r="E18" s="11">
        <f t="shared" si="1"/>
        <v>0</v>
      </c>
      <c r="F18" s="5">
        <v>0</v>
      </c>
      <c r="G18" s="11">
        <f t="shared" si="2"/>
        <v>0</v>
      </c>
      <c r="H18" s="7"/>
    </row>
    <row r="19" spans="1:8" ht="15.75">
      <c r="A19" s="3" t="str">
        <f>'[46]Лист1'!$C$9</f>
        <v>14</v>
      </c>
      <c r="B19" s="3" t="str">
        <f>'[46]Лист1'!$D$15</f>
        <v>9A-0100709</v>
      </c>
      <c r="C19" s="11">
        <f t="shared" si="0"/>
        <v>0</v>
      </c>
      <c r="D19" s="4">
        <v>0</v>
      </c>
      <c r="E19" s="11">
        <f t="shared" si="1"/>
        <v>0</v>
      </c>
      <c r="F19" s="5">
        <v>0</v>
      </c>
      <c r="G19" s="11">
        <f t="shared" si="2"/>
        <v>0</v>
      </c>
      <c r="H19" s="7"/>
    </row>
    <row r="20" spans="1:8" ht="15.75">
      <c r="A20" s="3" t="str">
        <f>'[51]Лист1'!$C$9</f>
        <v>15</v>
      </c>
      <c r="B20" s="3" t="str">
        <f>'[51]Лист1'!$D$15</f>
        <v>9A-0100721</v>
      </c>
      <c r="C20" s="11">
        <f t="shared" si="0"/>
        <v>0</v>
      </c>
      <c r="D20" s="4">
        <v>0</v>
      </c>
      <c r="E20" s="11">
        <f t="shared" si="1"/>
        <v>0</v>
      </c>
      <c r="F20" s="5">
        <v>0</v>
      </c>
      <c r="G20" s="11">
        <f t="shared" si="2"/>
        <v>0</v>
      </c>
      <c r="H20" s="7">
        <v>0.975</v>
      </c>
    </row>
    <row r="21" spans="1:8" ht="15.75">
      <c r="A21" s="3" t="str">
        <f>'[55]Лист1'!$C$9</f>
        <v>16</v>
      </c>
      <c r="B21" s="3" t="str">
        <f>'[55]Лист1'!$D$15</f>
        <v>9A-0100660</v>
      </c>
      <c r="C21" s="11">
        <f t="shared" si="0"/>
        <v>0</v>
      </c>
      <c r="D21" s="4">
        <v>0</v>
      </c>
      <c r="E21" s="11">
        <f t="shared" si="1"/>
        <v>0</v>
      </c>
      <c r="F21" s="5">
        <v>0</v>
      </c>
      <c r="G21" s="11">
        <f t="shared" si="2"/>
        <v>0</v>
      </c>
      <c r="H21" s="7">
        <v>0.543</v>
      </c>
    </row>
    <row r="22" spans="1:8" ht="15.75">
      <c r="A22" s="3" t="str">
        <f>'[56]Лист1'!$C$9</f>
        <v>17</v>
      </c>
      <c r="B22" s="3" t="str">
        <f>'[56]Лист1'!$D$15</f>
        <v>9A-0100730</v>
      </c>
      <c r="C22" s="11">
        <f t="shared" si="0"/>
        <v>0</v>
      </c>
      <c r="D22" s="4">
        <v>0</v>
      </c>
      <c r="E22" s="11">
        <f t="shared" si="1"/>
        <v>0</v>
      </c>
      <c r="F22" s="5">
        <v>0</v>
      </c>
      <c r="G22" s="11">
        <f t="shared" si="2"/>
        <v>0</v>
      </c>
      <c r="H22" s="7">
        <v>1.2585</v>
      </c>
    </row>
    <row r="23" spans="1:8" ht="15.75">
      <c r="A23" s="3" t="str">
        <f>'[57]Лист1'!$C$9</f>
        <v>18</v>
      </c>
      <c r="B23" s="3" t="str">
        <f>'[57]Лист1'!$D$15</f>
        <v>9A-0100715</v>
      </c>
      <c r="C23" s="11">
        <f t="shared" si="0"/>
        <v>0</v>
      </c>
      <c r="D23" s="4">
        <v>0</v>
      </c>
      <c r="E23" s="11">
        <f t="shared" si="1"/>
        <v>0</v>
      </c>
      <c r="F23" s="5">
        <v>0</v>
      </c>
      <c r="G23" s="11">
        <f t="shared" si="2"/>
        <v>0</v>
      </c>
      <c r="H23" s="7"/>
    </row>
    <row r="24" spans="1:8" ht="15.75">
      <c r="A24" s="3" t="str">
        <f>'[58]Лист1'!$C$9</f>
        <v>19</v>
      </c>
      <c r="B24" s="3" t="str">
        <f>'[58]Лист1'!$D$15</f>
        <v>9A-0100740</v>
      </c>
      <c r="C24" s="11">
        <f t="shared" si="0"/>
        <v>0</v>
      </c>
      <c r="D24" s="4">
        <v>0</v>
      </c>
      <c r="E24" s="11">
        <f t="shared" si="1"/>
        <v>0</v>
      </c>
      <c r="F24" s="5">
        <v>0</v>
      </c>
      <c r="G24" s="11">
        <f t="shared" si="2"/>
        <v>0</v>
      </c>
      <c r="H24" s="7">
        <v>0.567</v>
      </c>
    </row>
    <row r="25" spans="1:8" ht="15.75">
      <c r="A25" s="3" t="str">
        <f>'[60]Лист1'!$C$9</f>
        <v>20</v>
      </c>
      <c r="B25" s="3" t="str">
        <f>'[60]Лист1'!$D$15</f>
        <v>9A-0100468</v>
      </c>
      <c r="C25" s="11">
        <f t="shared" si="0"/>
        <v>0</v>
      </c>
      <c r="D25" s="4">
        <v>0</v>
      </c>
      <c r="E25" s="11">
        <f t="shared" si="1"/>
        <v>0</v>
      </c>
      <c r="F25" s="5">
        <v>0</v>
      </c>
      <c r="G25" s="11">
        <f t="shared" si="2"/>
        <v>0</v>
      </c>
      <c r="H25" s="7">
        <v>0.5984999999999999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1">
        <f t="shared" si="0"/>
        <v>0</v>
      </c>
      <c r="D26" s="4">
        <v>0</v>
      </c>
      <c r="E26" s="11">
        <f t="shared" si="1"/>
        <v>0</v>
      </c>
      <c r="F26" s="5">
        <v>0</v>
      </c>
      <c r="G26" s="11">
        <f t="shared" si="2"/>
        <v>0</v>
      </c>
      <c r="H26" s="7"/>
    </row>
    <row r="27" spans="1:8" ht="15.75">
      <c r="A27" s="3" t="str">
        <f>'[62]Лист1'!$C$9</f>
        <v>22</v>
      </c>
      <c r="B27" s="3" t="str">
        <f>'[62]Лист1'!$D$15</f>
        <v>9A-0100521</v>
      </c>
      <c r="C27" s="11">
        <f t="shared" si="0"/>
        <v>0</v>
      </c>
      <c r="D27" s="4">
        <v>0</v>
      </c>
      <c r="E27" s="11">
        <f t="shared" si="1"/>
        <v>0</v>
      </c>
      <c r="F27" s="5">
        <v>0</v>
      </c>
      <c r="G27" s="11">
        <f t="shared" si="2"/>
        <v>0</v>
      </c>
      <c r="H27" s="7">
        <v>0.5984999999999999</v>
      </c>
    </row>
    <row r="28" spans="1:8" ht="15.75">
      <c r="A28" s="3" t="str">
        <f>'[63]Лист1'!$C$9</f>
        <v>23</v>
      </c>
      <c r="B28" s="3" t="str">
        <f>'[63]Лист1'!$D$15</f>
        <v>9A-0100525</v>
      </c>
      <c r="C28" s="11">
        <f t="shared" si="0"/>
        <v>0</v>
      </c>
      <c r="D28" s="4">
        <v>0</v>
      </c>
      <c r="E28" s="11">
        <f t="shared" si="1"/>
        <v>0</v>
      </c>
      <c r="F28" s="5">
        <v>0</v>
      </c>
      <c r="G28" s="11">
        <f t="shared" si="2"/>
        <v>0</v>
      </c>
      <c r="H28" s="7">
        <v>0.594</v>
      </c>
    </row>
    <row r="29" spans="1:8" ht="15.75">
      <c r="A29" s="3" t="str">
        <f>'[64]Лист1'!$C$9</f>
        <v>24</v>
      </c>
      <c r="B29" s="3" t="str">
        <f>'[64]Лист1'!$D$15</f>
        <v>9A-0100499</v>
      </c>
      <c r="C29" s="11">
        <f t="shared" si="0"/>
        <v>0</v>
      </c>
      <c r="D29" s="4">
        <v>0</v>
      </c>
      <c r="E29" s="11">
        <f t="shared" si="1"/>
        <v>0</v>
      </c>
      <c r="F29" s="5">
        <v>0</v>
      </c>
      <c r="G29" s="11">
        <f t="shared" si="2"/>
        <v>0</v>
      </c>
      <c r="H29" s="7">
        <v>0.9735</v>
      </c>
    </row>
    <row r="30" spans="1:8" ht="15.75">
      <c r="A30" s="3" t="str">
        <f>'[65]Лист1'!$C$9</f>
        <v>25</v>
      </c>
      <c r="B30" s="3" t="str">
        <f>'[65]Лист1'!$D$15</f>
        <v>9A-0100596</v>
      </c>
      <c r="C30" s="11">
        <f t="shared" si="0"/>
        <v>0</v>
      </c>
      <c r="D30" s="4">
        <v>0</v>
      </c>
      <c r="E30" s="11">
        <f t="shared" si="1"/>
        <v>0</v>
      </c>
      <c r="F30" s="5">
        <v>0</v>
      </c>
      <c r="G30" s="11">
        <f t="shared" si="2"/>
        <v>0</v>
      </c>
      <c r="H30" s="7"/>
    </row>
    <row r="31" spans="1:8" ht="15.75">
      <c r="A31" s="3" t="str">
        <f>'[66]Лист1'!$C$9</f>
        <v>26</v>
      </c>
      <c r="B31" s="3" t="str">
        <f>'[66]Лист1'!$D$15</f>
        <v>9A-0100442</v>
      </c>
      <c r="C31" s="11">
        <f t="shared" si="0"/>
        <v>0</v>
      </c>
      <c r="D31" s="4">
        <v>0</v>
      </c>
      <c r="E31" s="11">
        <f t="shared" si="1"/>
        <v>0</v>
      </c>
      <c r="F31" s="5">
        <v>0</v>
      </c>
      <c r="G31" s="11">
        <f t="shared" si="2"/>
        <v>0</v>
      </c>
      <c r="H31" s="7">
        <v>1.2539999999999998</v>
      </c>
    </row>
    <row r="32" spans="1:8" ht="15.75">
      <c r="A32" s="3" t="str">
        <f>'[67]Лист1'!$C$9</f>
        <v>27</v>
      </c>
      <c r="B32" s="3" t="str">
        <f>'[67]Лист1'!$D$15</f>
        <v>9A-0100457</v>
      </c>
      <c r="C32" s="11">
        <f t="shared" si="0"/>
        <v>0</v>
      </c>
      <c r="D32" s="4">
        <v>0</v>
      </c>
      <c r="E32" s="11">
        <f t="shared" si="1"/>
        <v>1.2560399999999998</v>
      </c>
      <c r="F32" s="5">
        <v>0.3</v>
      </c>
      <c r="G32" s="11">
        <f t="shared" si="2"/>
        <v>0.3</v>
      </c>
      <c r="H32" s="7"/>
    </row>
    <row r="33" spans="1:8" ht="15.75">
      <c r="A33" s="3" t="str">
        <f>'[68]Лист1'!$C$9</f>
        <v>28</v>
      </c>
      <c r="B33" s="3" t="str">
        <f>'[68]Лист1'!$D$15</f>
        <v>9A-0100545</v>
      </c>
      <c r="C33" s="11">
        <f t="shared" si="0"/>
        <v>0</v>
      </c>
      <c r="D33" s="4">
        <v>0</v>
      </c>
      <c r="E33" s="11">
        <f t="shared" si="1"/>
        <v>0</v>
      </c>
      <c r="F33" s="5">
        <v>0</v>
      </c>
      <c r="G33" s="11">
        <f t="shared" si="2"/>
        <v>0</v>
      </c>
      <c r="H33" s="7">
        <v>0.5685</v>
      </c>
    </row>
    <row r="34" spans="1:8" ht="15.75">
      <c r="A34" s="3" t="str">
        <f>'[69]Лист1'!$C$9</f>
        <v>29</v>
      </c>
      <c r="B34" s="3" t="str">
        <f>'[69]Лист1'!$D$15</f>
        <v>9A-0100603</v>
      </c>
      <c r="C34" s="11">
        <f t="shared" si="0"/>
        <v>0</v>
      </c>
      <c r="D34" s="4">
        <v>0</v>
      </c>
      <c r="E34" s="11">
        <f t="shared" si="1"/>
        <v>0.2323674</v>
      </c>
      <c r="F34" s="5">
        <v>0.0555</v>
      </c>
      <c r="G34" s="11">
        <f t="shared" si="2"/>
        <v>0.0555</v>
      </c>
      <c r="H34" s="7"/>
    </row>
    <row r="35" spans="1:8" ht="15.75">
      <c r="A35" s="3" t="str">
        <f>'[71]Лист1'!$C$9</f>
        <v>30</v>
      </c>
      <c r="B35" s="3" t="str">
        <f>'[71]Лист1'!$D$15</f>
        <v>9A-0100411</v>
      </c>
      <c r="C35" s="11">
        <f t="shared" si="0"/>
        <v>0</v>
      </c>
      <c r="D35" s="4">
        <v>0</v>
      </c>
      <c r="E35" s="11">
        <f t="shared" si="1"/>
        <v>0</v>
      </c>
      <c r="F35" s="5">
        <v>0</v>
      </c>
      <c r="G35" s="11">
        <f t="shared" si="2"/>
        <v>0</v>
      </c>
      <c r="H35" s="7"/>
    </row>
    <row r="36" spans="1:8" ht="15.75">
      <c r="A36" s="3" t="str">
        <f>'[72]Лист1'!$C$9</f>
        <v>31</v>
      </c>
      <c r="B36" s="3" t="str">
        <f>'[72]Лист1'!$D$15</f>
        <v>9A-0100371</v>
      </c>
      <c r="C36" s="11">
        <f t="shared" si="0"/>
        <v>0</v>
      </c>
      <c r="D36" s="4">
        <v>0</v>
      </c>
      <c r="E36" s="11">
        <f t="shared" si="1"/>
        <v>0</v>
      </c>
      <c r="F36" s="5">
        <v>0</v>
      </c>
      <c r="G36" s="11">
        <f t="shared" si="2"/>
        <v>0</v>
      </c>
      <c r="H36" s="7">
        <v>0.5955</v>
      </c>
    </row>
    <row r="37" spans="1:8" ht="15.75">
      <c r="A37" s="3" t="str">
        <f>'[73]Лист1'!$C$9</f>
        <v>32</v>
      </c>
      <c r="B37" s="3" t="str">
        <f>'[73]Лист1'!$D$15</f>
        <v>9A-0100374</v>
      </c>
      <c r="C37" s="11">
        <f t="shared" si="0"/>
        <v>0</v>
      </c>
      <c r="D37" s="4">
        <v>0</v>
      </c>
      <c r="E37" s="11">
        <f t="shared" si="1"/>
        <v>0</v>
      </c>
      <c r="F37" s="5">
        <v>0</v>
      </c>
      <c r="G37" s="11">
        <f t="shared" si="2"/>
        <v>0</v>
      </c>
      <c r="H37" s="7">
        <v>0.5955</v>
      </c>
    </row>
    <row r="38" spans="1:8" ht="15.75">
      <c r="A38" s="3" t="str">
        <f>'[74]Лист1'!$C$9</f>
        <v>33</v>
      </c>
      <c r="B38" s="3" t="str">
        <f>'[74]Лист1'!$D$15</f>
        <v>9A-0100343</v>
      </c>
      <c r="C38" s="11">
        <f t="shared" si="0"/>
        <v>0</v>
      </c>
      <c r="D38" s="4">
        <v>0</v>
      </c>
      <c r="E38" s="11">
        <f t="shared" si="1"/>
        <v>1.3774572</v>
      </c>
      <c r="F38" s="5">
        <v>0.329</v>
      </c>
      <c r="G38" s="11">
        <f t="shared" si="2"/>
        <v>0.329</v>
      </c>
      <c r="H38" s="7"/>
    </row>
    <row r="39" spans="1:8" ht="15.75">
      <c r="A39" s="3" t="str">
        <f>'[75]Лист1'!$C$9</f>
        <v>34</v>
      </c>
      <c r="B39" s="3" t="str">
        <f>'[75]Лист1'!$D$15</f>
        <v>9A-0100329</v>
      </c>
      <c r="C39" s="11">
        <f t="shared" si="0"/>
        <v>0</v>
      </c>
      <c r="D39" s="4">
        <v>0</v>
      </c>
      <c r="E39" s="11">
        <f t="shared" si="1"/>
        <v>0</v>
      </c>
      <c r="F39" s="5">
        <v>0</v>
      </c>
      <c r="G39" s="11">
        <f t="shared" si="2"/>
        <v>0</v>
      </c>
      <c r="H39" s="7">
        <v>0.5459999999999999</v>
      </c>
    </row>
    <row r="40" spans="1:8" ht="15.75">
      <c r="A40" s="3" t="str">
        <f>'[76]Лист1'!$C$9</f>
        <v>35</v>
      </c>
      <c r="B40" s="3" t="str">
        <f>'[76]Лист1'!$D$15</f>
        <v>9A-0100367</v>
      </c>
      <c r="C40" s="11">
        <f t="shared" si="0"/>
        <v>0</v>
      </c>
      <c r="D40" s="4">
        <v>0</v>
      </c>
      <c r="E40" s="11">
        <f t="shared" si="1"/>
        <v>1.67472</v>
      </c>
      <c r="F40" s="5">
        <v>0.4</v>
      </c>
      <c r="G40" s="11">
        <f t="shared" si="2"/>
        <v>0.4</v>
      </c>
      <c r="H40" s="7"/>
    </row>
    <row r="41" spans="1:8" ht="15.75">
      <c r="A41" s="3" t="str">
        <f>'[77]Лист1'!$C$9</f>
        <v>36</v>
      </c>
      <c r="B41" s="3" t="str">
        <f>'[77]Лист1'!$D$15</f>
        <v>9A-0100370</v>
      </c>
      <c r="C41" s="11">
        <f t="shared" si="0"/>
        <v>0</v>
      </c>
      <c r="D41" s="4">
        <v>0</v>
      </c>
      <c r="E41" s="11">
        <f t="shared" si="1"/>
        <v>1.2560399999999998</v>
      </c>
      <c r="F41" s="5">
        <v>0.3</v>
      </c>
      <c r="G41" s="11">
        <f t="shared" si="2"/>
        <v>0.3</v>
      </c>
      <c r="H41" s="7"/>
    </row>
    <row r="42" spans="1:8" ht="15.75">
      <c r="A42" s="3" t="str">
        <f>'[78]Лист1'!$C$9</f>
        <v>37</v>
      </c>
      <c r="B42" s="3" t="str">
        <f>'[78]Лист1'!$D$15</f>
        <v>9A-0100384</v>
      </c>
      <c r="C42" s="11">
        <f t="shared" si="0"/>
        <v>0</v>
      </c>
      <c r="D42" s="4">
        <v>0</v>
      </c>
      <c r="E42" s="11">
        <f t="shared" si="1"/>
        <v>0</v>
      </c>
      <c r="F42" s="5">
        <v>0</v>
      </c>
      <c r="G42" s="11">
        <f t="shared" si="2"/>
        <v>0</v>
      </c>
      <c r="H42" s="7"/>
    </row>
    <row r="43" spans="1:8" ht="15.75">
      <c r="A43" s="3" t="str">
        <f>'[79]Лист1'!$C$9</f>
        <v>38</v>
      </c>
      <c r="B43" s="3" t="str">
        <f>'[79]Лист1'!$D$15</f>
        <v>9A-0100379</v>
      </c>
      <c r="C43" s="11">
        <f t="shared" si="0"/>
        <v>0</v>
      </c>
      <c r="D43" s="4">
        <v>0</v>
      </c>
      <c r="E43" s="11">
        <f t="shared" si="1"/>
        <v>0</v>
      </c>
      <c r="F43" s="5">
        <v>0</v>
      </c>
      <c r="G43" s="11">
        <f t="shared" si="2"/>
        <v>0</v>
      </c>
      <c r="H43" s="7">
        <v>0.5955</v>
      </c>
    </row>
    <row r="44" spans="1:8" ht="15.75">
      <c r="A44" s="3" t="str">
        <f>'[80]Лист1'!$C$9</f>
        <v>39</v>
      </c>
      <c r="B44" s="3" t="str">
        <f>'[80]Лист1'!$D$15</f>
        <v>9A-0100358</v>
      </c>
      <c r="C44" s="11">
        <f t="shared" si="0"/>
        <v>0</v>
      </c>
      <c r="D44" s="4">
        <v>0</v>
      </c>
      <c r="E44" s="11">
        <f t="shared" si="1"/>
        <v>0</v>
      </c>
      <c r="F44" s="5">
        <v>0</v>
      </c>
      <c r="G44" s="11">
        <f t="shared" si="2"/>
        <v>0</v>
      </c>
      <c r="H44" s="7">
        <v>0.6599999999999999</v>
      </c>
    </row>
    <row r="45" spans="1:8" ht="15.75">
      <c r="A45" s="3" t="str">
        <f>'[82]Лист1'!$C$9</f>
        <v>40</v>
      </c>
      <c r="B45" s="3" t="str">
        <f>'[82]Лист1'!$D$15</f>
        <v>9A-0100416</v>
      </c>
      <c r="C45" s="11">
        <f t="shared" si="0"/>
        <v>0</v>
      </c>
      <c r="D45" s="4">
        <v>0</v>
      </c>
      <c r="E45" s="11">
        <f t="shared" si="1"/>
        <v>0</v>
      </c>
      <c r="F45" s="5">
        <v>0</v>
      </c>
      <c r="G45" s="11">
        <f t="shared" si="2"/>
        <v>0</v>
      </c>
      <c r="H45" s="7"/>
    </row>
    <row r="46" spans="1:8" ht="15.75">
      <c r="A46" s="3" t="str">
        <f>'[83]Лист1'!$C$9</f>
        <v>41</v>
      </c>
      <c r="B46" s="3" t="str">
        <f>'[83]Лист1'!$D$15</f>
        <v>9A-0100354</v>
      </c>
      <c r="C46" s="11">
        <f t="shared" si="0"/>
        <v>0</v>
      </c>
      <c r="D46" s="4">
        <v>0</v>
      </c>
      <c r="E46" s="11">
        <f t="shared" si="1"/>
        <v>0</v>
      </c>
      <c r="F46" s="5">
        <v>0</v>
      </c>
      <c r="G46" s="11">
        <f t="shared" si="2"/>
        <v>0</v>
      </c>
      <c r="H46" s="7"/>
    </row>
    <row r="47" spans="1:8" ht="15.75">
      <c r="A47" s="3" t="str">
        <f>'[84]Лист1'!$C$9</f>
        <v>42</v>
      </c>
      <c r="B47" s="3" t="str">
        <f>'[84]Лист1'!$D$15</f>
        <v>9A-0100526</v>
      </c>
      <c r="C47" s="11">
        <f t="shared" si="0"/>
        <v>0</v>
      </c>
      <c r="D47" s="4">
        <v>0</v>
      </c>
      <c r="E47" s="11">
        <f t="shared" si="1"/>
        <v>0</v>
      </c>
      <c r="F47" s="5">
        <v>0</v>
      </c>
      <c r="G47" s="11">
        <f t="shared" si="2"/>
        <v>0</v>
      </c>
      <c r="H47" s="7">
        <v>0.972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1">
        <f t="shared" si="0"/>
        <v>0</v>
      </c>
      <c r="D48" s="4">
        <v>0</v>
      </c>
      <c r="E48" s="11">
        <f t="shared" si="1"/>
        <v>0.054428399999999995</v>
      </c>
      <c r="F48" s="5">
        <v>0.013</v>
      </c>
      <c r="G48" s="11">
        <f t="shared" si="2"/>
        <v>0.013</v>
      </c>
      <c r="H48" s="7"/>
    </row>
    <row r="49" spans="1:8" ht="15.75">
      <c r="A49" s="3" t="str">
        <f>'[86]Лист1'!$C$9</f>
        <v>44</v>
      </c>
      <c r="B49" s="3" t="str">
        <f>'[86]Лист1'!$D$15</f>
        <v>9A-0100417</v>
      </c>
      <c r="C49" s="11">
        <f t="shared" si="0"/>
        <v>0</v>
      </c>
      <c r="D49" s="4">
        <v>0</v>
      </c>
      <c r="E49" s="11">
        <f t="shared" si="1"/>
        <v>0</v>
      </c>
      <c r="F49" s="5">
        <v>0</v>
      </c>
      <c r="G49" s="11">
        <f t="shared" si="2"/>
        <v>0</v>
      </c>
      <c r="H49" s="7">
        <v>1.2585</v>
      </c>
    </row>
    <row r="50" spans="1:8" ht="15.75">
      <c r="A50" s="3" t="str">
        <f>'[87]Лист1'!$C$9</f>
        <v>45</v>
      </c>
      <c r="B50" s="3" t="str">
        <f>'[87]Лист1'!$D$15</f>
        <v>9A-0100377</v>
      </c>
      <c r="C50" s="11">
        <f t="shared" si="0"/>
        <v>0</v>
      </c>
      <c r="D50" s="4">
        <v>0</v>
      </c>
      <c r="E50" s="11">
        <f t="shared" si="1"/>
        <v>0</v>
      </c>
      <c r="F50" s="5">
        <v>0</v>
      </c>
      <c r="G50" s="11">
        <f t="shared" si="2"/>
        <v>0</v>
      </c>
      <c r="H50" s="14">
        <v>0.903</v>
      </c>
    </row>
    <row r="51" spans="1:8" ht="15.75">
      <c r="A51" s="3" t="str">
        <f>'[88]Лист1'!$C$9</f>
        <v>46</v>
      </c>
      <c r="B51" s="3" t="str">
        <f>'[88]Лист1'!$D$15</f>
        <v>9A-0100473</v>
      </c>
      <c r="C51" s="11">
        <f t="shared" si="0"/>
        <v>0</v>
      </c>
      <c r="D51" s="4">
        <v>0</v>
      </c>
      <c r="E51" s="11">
        <f t="shared" si="1"/>
        <v>0</v>
      </c>
      <c r="F51" s="5">
        <v>0</v>
      </c>
      <c r="G51" s="11">
        <f t="shared" si="2"/>
        <v>0</v>
      </c>
      <c r="H51" s="14">
        <v>0.5685</v>
      </c>
    </row>
    <row r="52" spans="1:8" ht="15.75">
      <c r="A52" s="3" t="str">
        <f>'[89]Лист1'!$C$9</f>
        <v>47</v>
      </c>
      <c r="B52" s="3" t="str">
        <f>'[89]Лист1'!$D$15</f>
        <v>9A-0100449</v>
      </c>
      <c r="C52" s="11">
        <f t="shared" si="0"/>
        <v>0</v>
      </c>
      <c r="D52" s="4">
        <v>0</v>
      </c>
      <c r="E52" s="11">
        <f t="shared" si="1"/>
        <v>0</v>
      </c>
      <c r="F52" s="5">
        <v>0</v>
      </c>
      <c r="G52" s="11">
        <f t="shared" si="2"/>
        <v>0</v>
      </c>
      <c r="H52" s="14">
        <v>0.597</v>
      </c>
    </row>
    <row r="53" spans="1:8" ht="15.75">
      <c r="A53" s="3" t="str">
        <f>'[90]Лист1'!$C$9</f>
        <v>48</v>
      </c>
      <c r="B53" s="3" t="str">
        <f>'[90]Лист1'!$D$15</f>
        <v>9A-0100502</v>
      </c>
      <c r="C53" s="11">
        <f t="shared" si="0"/>
        <v>0</v>
      </c>
      <c r="D53" s="4">
        <v>0</v>
      </c>
      <c r="E53" s="11">
        <f t="shared" si="1"/>
        <v>0</v>
      </c>
      <c r="F53" s="5">
        <v>0</v>
      </c>
      <c r="G53" s="11">
        <f t="shared" si="2"/>
        <v>0</v>
      </c>
      <c r="H53" s="7">
        <v>0.6599999999999999</v>
      </c>
    </row>
    <row r="54" spans="1:8" ht="15.75">
      <c r="A54" s="3" t="str">
        <f>'[91]Лист1'!$C$9</f>
        <v>49</v>
      </c>
      <c r="B54" s="3" t="str">
        <f>'[91]Лист1'!$D$15</f>
        <v>9A-0100493</v>
      </c>
      <c r="C54" s="11">
        <f t="shared" si="0"/>
        <v>0</v>
      </c>
      <c r="D54" s="4">
        <v>0</v>
      </c>
      <c r="E54" s="11">
        <f t="shared" si="1"/>
        <v>0</v>
      </c>
      <c r="F54" s="5">
        <v>0</v>
      </c>
      <c r="G54" s="11">
        <f t="shared" si="2"/>
        <v>0</v>
      </c>
      <c r="H54" s="7"/>
    </row>
    <row r="55" spans="1:8" ht="15.75">
      <c r="A55" s="3" t="str">
        <f>'[93]Лист1'!$C$9</f>
        <v>50</v>
      </c>
      <c r="B55" s="3" t="str">
        <f>'[93]Лист1'!$D$15</f>
        <v>9A-0100380</v>
      </c>
      <c r="C55" s="11">
        <f t="shared" si="0"/>
        <v>0</v>
      </c>
      <c r="D55" s="4">
        <v>0</v>
      </c>
      <c r="E55" s="11">
        <f t="shared" si="1"/>
        <v>0</v>
      </c>
      <c r="F55" s="5">
        <v>0</v>
      </c>
      <c r="G55" s="11">
        <f t="shared" si="2"/>
        <v>0</v>
      </c>
      <c r="H55" s="7"/>
    </row>
    <row r="56" spans="1:8" ht="15.75">
      <c r="A56" s="3" t="str">
        <f>'[94]Лист1'!$C$9</f>
        <v>51</v>
      </c>
      <c r="B56" s="3" t="str">
        <f>'[94]Лист1'!$D$15</f>
        <v>9A-0100378</v>
      </c>
      <c r="C56" s="11">
        <f t="shared" si="0"/>
        <v>0</v>
      </c>
      <c r="D56" s="4">
        <v>0</v>
      </c>
      <c r="E56" s="11">
        <f t="shared" si="1"/>
        <v>0</v>
      </c>
      <c r="F56" s="5">
        <v>0</v>
      </c>
      <c r="G56" s="11">
        <f t="shared" si="2"/>
        <v>0</v>
      </c>
      <c r="H56" s="7">
        <v>0.975</v>
      </c>
    </row>
    <row r="57" spans="1:8" ht="15.75">
      <c r="A57" s="3" t="str">
        <f>'[95]Лист1'!$C$9</f>
        <v>52</v>
      </c>
      <c r="B57" s="3" t="str">
        <f>'[95]Лист1'!$D$15</f>
        <v>9A-0100365</v>
      </c>
      <c r="C57" s="11">
        <f t="shared" si="0"/>
        <v>31.924</v>
      </c>
      <c r="D57" s="4">
        <v>7.62491640393618</v>
      </c>
      <c r="E57" s="11">
        <f t="shared" si="1"/>
        <v>32.0583276</v>
      </c>
      <c r="F57" s="5">
        <v>7.657</v>
      </c>
      <c r="G57" s="11">
        <f t="shared" si="2"/>
        <v>0.03208359606381972</v>
      </c>
      <c r="H57" s="7"/>
    </row>
    <row r="58" spans="1:8" ht="15.75">
      <c r="A58" s="3" t="str">
        <f>'[96]Лист1'!$C$9</f>
        <v>53</v>
      </c>
      <c r="B58" s="3" t="str">
        <f>'[96]Лист1'!$D$15</f>
        <v>9A-0100400</v>
      </c>
      <c r="C58" s="11">
        <f t="shared" si="0"/>
        <v>126.504</v>
      </c>
      <c r="D58" s="4">
        <v>30.21496130696475</v>
      </c>
      <c r="E58" s="11">
        <f t="shared" si="1"/>
        <v>126.504162</v>
      </c>
      <c r="F58" s="5">
        <v>30.215</v>
      </c>
      <c r="G58" s="11">
        <f t="shared" si="2"/>
        <v>3.869303525050327E-05</v>
      </c>
      <c r="H58" s="7"/>
    </row>
    <row r="59" spans="1:8" ht="15.75">
      <c r="A59" s="3" t="str">
        <f>'[97]Лист1'!$C$9</f>
        <v>54</v>
      </c>
      <c r="B59" s="3" t="str">
        <f>'[97]Лист1'!$D$15</f>
        <v>9A-0100410</v>
      </c>
      <c r="C59" s="11">
        <f t="shared" si="0"/>
        <v>0</v>
      </c>
      <c r="D59" s="4">
        <v>0</v>
      </c>
      <c r="E59" s="11">
        <f t="shared" si="1"/>
        <v>0</v>
      </c>
      <c r="F59" s="5">
        <v>0</v>
      </c>
      <c r="G59" s="11">
        <f t="shared" si="2"/>
        <v>0</v>
      </c>
      <c r="H59" s="7">
        <v>0.9015</v>
      </c>
    </row>
    <row r="60" spans="1:8" ht="15.75">
      <c r="A60" s="3" t="str">
        <f>'[98]Лист1'!$C$9</f>
        <v>55</v>
      </c>
      <c r="B60" s="3" t="str">
        <f>'[98]Лист1'!$D$15</f>
        <v>9A-0100330</v>
      </c>
      <c r="C60" s="11">
        <f t="shared" si="0"/>
        <v>0</v>
      </c>
      <c r="D60" s="4">
        <v>0</v>
      </c>
      <c r="E60" s="11">
        <f t="shared" si="1"/>
        <v>0</v>
      </c>
      <c r="F60" s="5">
        <v>0</v>
      </c>
      <c r="G60" s="11">
        <f t="shared" si="2"/>
        <v>0</v>
      </c>
      <c r="H60" s="7">
        <v>0.5655</v>
      </c>
    </row>
    <row r="61" spans="1:8" ht="15.75">
      <c r="A61" s="3" t="str">
        <f>'[99]Лист1'!$C$9</f>
        <v>56</v>
      </c>
      <c r="B61" s="3" t="str">
        <f>'[99]Лист1'!$D$15</f>
        <v>9A-0100395</v>
      </c>
      <c r="C61" s="11">
        <f t="shared" si="0"/>
        <v>0</v>
      </c>
      <c r="D61" s="4">
        <v>0</v>
      </c>
      <c r="E61" s="11">
        <f t="shared" si="1"/>
        <v>0</v>
      </c>
      <c r="F61" s="5">
        <v>0</v>
      </c>
      <c r="G61" s="11">
        <f t="shared" si="2"/>
        <v>0</v>
      </c>
      <c r="H61" s="7">
        <v>0.5955</v>
      </c>
    </row>
    <row r="62" spans="1:8" ht="15.75">
      <c r="A62" s="3" t="str">
        <f>'[100]Лист1'!$C$9</f>
        <v>57</v>
      </c>
      <c r="B62" s="3" t="str">
        <f>'[100]Лист1'!$D$15</f>
        <v>9A-0100366</v>
      </c>
      <c r="C62" s="11">
        <f t="shared" si="0"/>
        <v>0</v>
      </c>
      <c r="D62" s="4">
        <v>0</v>
      </c>
      <c r="E62" s="11">
        <f t="shared" si="1"/>
        <v>0</v>
      </c>
      <c r="F62" s="5">
        <v>0</v>
      </c>
      <c r="G62" s="11">
        <f t="shared" si="2"/>
        <v>0</v>
      </c>
      <c r="H62" s="7">
        <v>0.6615</v>
      </c>
    </row>
    <row r="63" spans="1:8" ht="15.75">
      <c r="A63" s="3" t="str">
        <f>'[101]Лист1'!$C$9</f>
        <v>58</v>
      </c>
      <c r="B63" s="3" t="str">
        <f>'[101]Лист1'!$D$15</f>
        <v>9A-0100363</v>
      </c>
      <c r="C63" s="11">
        <f t="shared" si="0"/>
        <v>12.549</v>
      </c>
      <c r="D63" s="4">
        <v>2.9972771567784466</v>
      </c>
      <c r="E63" s="11">
        <f t="shared" si="1"/>
        <v>12.549</v>
      </c>
      <c r="F63" s="5">
        <v>2.9972771567784466</v>
      </c>
      <c r="G63" s="11">
        <f t="shared" si="2"/>
        <v>0</v>
      </c>
      <c r="H63" s="7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1">
        <f t="shared" si="0"/>
        <v>0</v>
      </c>
      <c r="D64" s="4">
        <v>0</v>
      </c>
      <c r="E64" s="11">
        <f t="shared" si="1"/>
        <v>0</v>
      </c>
      <c r="F64" s="5">
        <v>0</v>
      </c>
      <c r="G64" s="11">
        <f t="shared" si="2"/>
        <v>0</v>
      </c>
      <c r="H64" s="7">
        <v>0.597</v>
      </c>
    </row>
    <row r="65" spans="1:8" ht="15.75">
      <c r="A65" s="3" t="str">
        <f>'[104]Лист1'!$C$9</f>
        <v>60</v>
      </c>
      <c r="B65" s="3" t="str">
        <f>'[104]Лист1'!$D$15</f>
        <v>9A-0100623</v>
      </c>
      <c r="C65" s="11">
        <f t="shared" si="0"/>
        <v>0</v>
      </c>
      <c r="D65" s="4">
        <v>0</v>
      </c>
      <c r="E65" s="11">
        <f t="shared" si="1"/>
        <v>0</v>
      </c>
      <c r="F65" s="5">
        <v>0</v>
      </c>
      <c r="G65" s="11">
        <f t="shared" si="2"/>
        <v>0</v>
      </c>
      <c r="H65" s="7">
        <v>0.972</v>
      </c>
    </row>
    <row r="66" spans="1:8" ht="15.75">
      <c r="A66" s="3" t="str">
        <f>'[105]Лист1'!$C$9</f>
        <v>61</v>
      </c>
      <c r="B66" s="3" t="str">
        <f>'[105]Лист1'!$D$15</f>
        <v>9A-0100636</v>
      </c>
      <c r="C66" s="11">
        <f t="shared" si="0"/>
        <v>0</v>
      </c>
      <c r="D66" s="4">
        <v>0</v>
      </c>
      <c r="E66" s="11">
        <f t="shared" si="1"/>
        <v>0</v>
      </c>
      <c r="F66" s="5">
        <v>0</v>
      </c>
      <c r="G66" s="11">
        <f t="shared" si="2"/>
        <v>0</v>
      </c>
      <c r="H66" s="7">
        <v>0.5459999999999999</v>
      </c>
    </row>
    <row r="67" spans="1:8" ht="15.75">
      <c r="A67" s="3" t="str">
        <f>'[106]Лист1'!$C$9</f>
        <v>62</v>
      </c>
      <c r="B67" s="3" t="str">
        <f>'[106]Лист1'!$D$15</f>
        <v>9A-0100672</v>
      </c>
      <c r="C67" s="11">
        <f t="shared" si="0"/>
        <v>0</v>
      </c>
      <c r="D67" s="4">
        <v>0</v>
      </c>
      <c r="E67" s="11">
        <f t="shared" si="1"/>
        <v>0</v>
      </c>
      <c r="F67" s="5">
        <v>0</v>
      </c>
      <c r="G67" s="11">
        <f t="shared" si="2"/>
        <v>0</v>
      </c>
      <c r="H67" s="7">
        <v>1.2555</v>
      </c>
    </row>
    <row r="68" spans="1:8" ht="15.75">
      <c r="A68" s="3" t="str">
        <f>'[107]Лист1'!$C$9</f>
        <v>63</v>
      </c>
      <c r="B68" s="3" t="str">
        <f>'[107]Лист1'!$D$15</f>
        <v>9A-0100641</v>
      </c>
      <c r="C68" s="11">
        <f t="shared" si="0"/>
        <v>0</v>
      </c>
      <c r="D68" s="4">
        <v>0</v>
      </c>
      <c r="E68" s="11">
        <f t="shared" si="1"/>
        <v>0</v>
      </c>
      <c r="F68" s="5">
        <v>0</v>
      </c>
      <c r="G68" s="11">
        <f t="shared" si="2"/>
        <v>0</v>
      </c>
      <c r="H68" s="7">
        <v>0.8999999999999999</v>
      </c>
    </row>
    <row r="69" spans="1:8" ht="15.75">
      <c r="A69" s="3" t="str">
        <f>'[108]Лист1'!$C$9</f>
        <v>64</v>
      </c>
      <c r="B69" s="3" t="str">
        <f>'[108]Лист1'!$D$15</f>
        <v>9A-0100637</v>
      </c>
      <c r="C69" s="11">
        <f t="shared" si="0"/>
        <v>0</v>
      </c>
      <c r="D69" s="4">
        <v>0</v>
      </c>
      <c r="E69" s="11">
        <f t="shared" si="1"/>
        <v>0</v>
      </c>
      <c r="F69" s="5">
        <v>0</v>
      </c>
      <c r="G69" s="11">
        <f t="shared" si="2"/>
        <v>0</v>
      </c>
      <c r="H69" s="7">
        <v>0.57</v>
      </c>
    </row>
    <row r="70" spans="1:8" ht="15.75">
      <c r="A70" s="3" t="str">
        <f>'[109]Лист1'!$C$9</f>
        <v>65</v>
      </c>
      <c r="B70" s="3" t="str">
        <f>'[109]Лист1'!$D$15</f>
        <v>9A-0100645</v>
      </c>
      <c r="C70" s="11">
        <f t="shared" si="0"/>
        <v>0</v>
      </c>
      <c r="D70" s="4">
        <v>0</v>
      </c>
      <c r="E70" s="11">
        <f t="shared" si="1"/>
        <v>0</v>
      </c>
      <c r="F70" s="5">
        <v>0</v>
      </c>
      <c r="G70" s="11">
        <f t="shared" si="2"/>
        <v>0</v>
      </c>
      <c r="H70" s="7">
        <v>0.597</v>
      </c>
    </row>
    <row r="71" spans="1:8" ht="15.75">
      <c r="A71" s="3" t="str">
        <f>'[110]Лист1'!$C$9</f>
        <v>66</v>
      </c>
      <c r="B71" s="3" t="str">
        <f>'[110]Лист1'!$D$15</f>
        <v>9A-0100669</v>
      </c>
      <c r="C71" s="11">
        <f aca="true" t="shared" si="3" ref="C71:C134">D71*4.1868</f>
        <v>0</v>
      </c>
      <c r="D71" s="4">
        <v>0</v>
      </c>
      <c r="E71" s="11">
        <f aca="true" t="shared" si="4" ref="E71:E134">F71*4.1868</f>
        <v>0</v>
      </c>
      <c r="F71" s="5">
        <v>0</v>
      </c>
      <c r="G71" s="11">
        <f aca="true" t="shared" si="5" ref="G71:G134">F71-D71</f>
        <v>0</v>
      </c>
      <c r="H71" s="7">
        <v>0.6585</v>
      </c>
    </row>
    <row r="72" spans="1:8" ht="15.75">
      <c r="A72" s="3" t="str">
        <f>'[111]Лист1'!$C$9</f>
        <v>67</v>
      </c>
      <c r="B72" s="3" t="str">
        <f>'[111]Лист1'!$D$15</f>
        <v>9A-0100476</v>
      </c>
      <c r="C72" s="11">
        <f t="shared" si="3"/>
        <v>0</v>
      </c>
      <c r="D72" s="4">
        <v>0</v>
      </c>
      <c r="E72" s="11">
        <f t="shared" si="4"/>
        <v>0</v>
      </c>
      <c r="F72" s="5">
        <v>0</v>
      </c>
      <c r="G72" s="11">
        <f t="shared" si="5"/>
        <v>0</v>
      </c>
      <c r="H72" s="7">
        <v>0.5955</v>
      </c>
    </row>
    <row r="73" spans="1:8" ht="15.75">
      <c r="A73" s="3" t="str">
        <f>'[112]Лист1'!$C$9</f>
        <v>68</v>
      </c>
      <c r="B73" s="3" t="str">
        <f>'[112]Лист1'!$D$15</f>
        <v>9A-0100529</v>
      </c>
      <c r="C73" s="11">
        <f t="shared" si="3"/>
        <v>0</v>
      </c>
      <c r="D73" s="4">
        <v>0</v>
      </c>
      <c r="E73" s="11">
        <f t="shared" si="4"/>
        <v>0</v>
      </c>
      <c r="F73" s="5">
        <v>0</v>
      </c>
      <c r="G73" s="11">
        <f t="shared" si="5"/>
        <v>0</v>
      </c>
      <c r="H73" s="7">
        <v>0.594</v>
      </c>
    </row>
    <row r="74" spans="1:8" ht="15.75">
      <c r="A74" s="3" t="str">
        <f>'[113]Лист1'!$C$9</f>
        <v>69</v>
      </c>
      <c r="B74" s="3" t="str">
        <f>'[113]Лист1'!$D$15</f>
        <v>9A-0100587</v>
      </c>
      <c r="C74" s="11">
        <f t="shared" si="3"/>
        <v>0</v>
      </c>
      <c r="D74" s="4">
        <v>0</v>
      </c>
      <c r="E74" s="11">
        <f t="shared" si="4"/>
        <v>1.2560399999999998</v>
      </c>
      <c r="F74" s="5">
        <v>0.3</v>
      </c>
      <c r="G74" s="11">
        <f t="shared" si="5"/>
        <v>0.3</v>
      </c>
      <c r="H74" s="7"/>
    </row>
    <row r="75" spans="1:8" ht="15.75">
      <c r="A75" s="3" t="str">
        <f>'[115]Лист1'!$C$9</f>
        <v>70</v>
      </c>
      <c r="B75" s="3" t="str">
        <f>'[115]Лист1'!$D$15</f>
        <v>9A-0100421</v>
      </c>
      <c r="C75" s="11">
        <f t="shared" si="3"/>
        <v>0</v>
      </c>
      <c r="D75" s="4">
        <v>0</v>
      </c>
      <c r="E75" s="11">
        <f t="shared" si="4"/>
        <v>0</v>
      </c>
      <c r="F75" s="5">
        <v>0</v>
      </c>
      <c r="G75" s="11">
        <f t="shared" si="5"/>
        <v>0</v>
      </c>
      <c r="H75" s="7">
        <v>0.5459999999999999</v>
      </c>
    </row>
    <row r="76" spans="1:8" ht="15.75">
      <c r="A76" s="3" t="str">
        <f>'[116]Лист1'!$C$9</f>
        <v>71</v>
      </c>
      <c r="B76" s="3" t="str">
        <f>'[116]Лист1'!$D$15</f>
        <v>9A-0100505</v>
      </c>
      <c r="C76" s="11">
        <f t="shared" si="3"/>
        <v>0</v>
      </c>
      <c r="D76" s="4">
        <v>0</v>
      </c>
      <c r="E76" s="11">
        <f t="shared" si="4"/>
        <v>0</v>
      </c>
      <c r="F76" s="5">
        <v>0</v>
      </c>
      <c r="G76" s="11">
        <f t="shared" si="5"/>
        <v>0</v>
      </c>
      <c r="H76" s="7">
        <v>1.2555</v>
      </c>
    </row>
    <row r="77" spans="1:8" ht="15.75">
      <c r="A77" s="3" t="str">
        <f>'[117]Лист1'!$C$9</f>
        <v>72</v>
      </c>
      <c r="B77" s="3" t="str">
        <f>'[117]Лист1'!$D$15</f>
        <v>9A-0100519</v>
      </c>
      <c r="C77" s="11">
        <f t="shared" si="3"/>
        <v>0</v>
      </c>
      <c r="D77" s="4">
        <v>0</v>
      </c>
      <c r="E77" s="11">
        <f t="shared" si="4"/>
        <v>0</v>
      </c>
      <c r="F77" s="5">
        <v>0</v>
      </c>
      <c r="G77" s="11">
        <f t="shared" si="5"/>
        <v>0</v>
      </c>
      <c r="H77" s="7">
        <v>0.8985</v>
      </c>
    </row>
    <row r="78" spans="1:8" ht="15.75">
      <c r="A78" s="3" t="str">
        <f>'[118]Лист1'!$C$9</f>
        <v>73</v>
      </c>
      <c r="B78" s="3" t="str">
        <f>'[118]Лист1'!$D$15</f>
        <v>9A-0100424</v>
      </c>
      <c r="C78" s="11">
        <f t="shared" si="3"/>
        <v>0</v>
      </c>
      <c r="D78" s="4">
        <v>0</v>
      </c>
      <c r="E78" s="11">
        <f t="shared" si="4"/>
        <v>0</v>
      </c>
      <c r="F78" s="5">
        <v>0</v>
      </c>
      <c r="G78" s="11">
        <f t="shared" si="5"/>
        <v>0</v>
      </c>
      <c r="H78" s="7">
        <v>0.5685</v>
      </c>
    </row>
    <row r="79" spans="1:8" ht="15.75">
      <c r="A79" s="3" t="str">
        <f>'[119]Лист1'!$C$9</f>
        <v>74</v>
      </c>
      <c r="B79" s="3" t="str">
        <f>'[119]Лист1'!$D$15</f>
        <v>9A-0100581</v>
      </c>
      <c r="C79" s="11">
        <f t="shared" si="3"/>
        <v>0</v>
      </c>
      <c r="D79" s="4">
        <v>0</v>
      </c>
      <c r="E79" s="11">
        <f t="shared" si="4"/>
        <v>0</v>
      </c>
      <c r="F79" s="5">
        <v>0</v>
      </c>
      <c r="G79" s="11">
        <f t="shared" si="5"/>
        <v>0</v>
      </c>
      <c r="H79" s="7">
        <v>0.597</v>
      </c>
    </row>
    <row r="80" spans="1:8" ht="15.75">
      <c r="A80" s="3" t="str">
        <f>'[120]Лист1'!$C$9</f>
        <v>75</v>
      </c>
      <c r="B80" s="3" t="str">
        <f>'[120]Лист1'!$D$15</f>
        <v>9A-0100580</v>
      </c>
      <c r="C80" s="11">
        <f t="shared" si="3"/>
        <v>0</v>
      </c>
      <c r="D80" s="4">
        <v>0</v>
      </c>
      <c r="E80" s="11">
        <f t="shared" si="4"/>
        <v>0</v>
      </c>
      <c r="F80" s="5">
        <v>0</v>
      </c>
      <c r="G80" s="11">
        <f t="shared" si="5"/>
        <v>0</v>
      </c>
      <c r="H80" s="7">
        <v>0.6615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1">
        <f t="shared" si="3"/>
        <v>0</v>
      </c>
      <c r="D81" s="4">
        <v>0</v>
      </c>
      <c r="E81" s="11">
        <f t="shared" si="4"/>
        <v>0</v>
      </c>
      <c r="F81" s="5">
        <v>0</v>
      </c>
      <c r="G81" s="11">
        <f t="shared" si="5"/>
        <v>0</v>
      </c>
      <c r="H81" s="7">
        <v>0.594</v>
      </c>
    </row>
    <row r="82" spans="1:8" ht="15.75">
      <c r="A82" s="3" t="str">
        <f>'[122]Лист1'!$C$9</f>
        <v>77</v>
      </c>
      <c r="B82" s="3" t="str">
        <f>'[122]Лист1'!$D$15</f>
        <v>9A-0100418</v>
      </c>
      <c r="C82" s="11">
        <f t="shared" si="3"/>
        <v>0</v>
      </c>
      <c r="D82" s="4">
        <v>0</v>
      </c>
      <c r="E82" s="11">
        <f t="shared" si="4"/>
        <v>0</v>
      </c>
      <c r="F82" s="5">
        <v>0</v>
      </c>
      <c r="G82" s="11">
        <f t="shared" si="5"/>
        <v>0</v>
      </c>
      <c r="H82" s="7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1">
        <f t="shared" si="3"/>
        <v>27.194</v>
      </c>
      <c r="D83" s="4">
        <v>6.495175312888125</v>
      </c>
      <c r="E83" s="11">
        <f t="shared" si="4"/>
        <v>27.194</v>
      </c>
      <c r="F83" s="5">
        <v>6.495175312888125</v>
      </c>
      <c r="G83" s="11">
        <f t="shared" si="5"/>
        <v>0</v>
      </c>
      <c r="H83" s="7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1">
        <f t="shared" si="3"/>
        <v>0</v>
      </c>
      <c r="D84" s="4">
        <v>0</v>
      </c>
      <c r="E84" s="11">
        <f t="shared" si="4"/>
        <v>0</v>
      </c>
      <c r="F84" s="5">
        <v>0</v>
      </c>
      <c r="G84" s="11">
        <f t="shared" si="5"/>
        <v>0</v>
      </c>
      <c r="H84" s="7">
        <v>0.5445</v>
      </c>
    </row>
    <row r="85" spans="1:8" ht="15.75">
      <c r="A85" s="3" t="str">
        <f>'[126]Лист1'!$C$9</f>
        <v>80</v>
      </c>
      <c r="B85" s="3" t="str">
        <f>'[126]Лист1'!$D$15</f>
        <v>9A-0100413</v>
      </c>
      <c r="C85" s="11">
        <f t="shared" si="3"/>
        <v>0</v>
      </c>
      <c r="D85" s="4">
        <v>0</v>
      </c>
      <c r="E85" s="11">
        <f t="shared" si="4"/>
        <v>0</v>
      </c>
      <c r="F85" s="5">
        <v>0</v>
      </c>
      <c r="G85" s="11">
        <f t="shared" si="5"/>
        <v>0</v>
      </c>
      <c r="H85" s="7">
        <v>1.2539999999999998</v>
      </c>
    </row>
    <row r="86" spans="1:8" ht="15.75">
      <c r="A86" s="3" t="str">
        <f>'[127]Лист1'!$C$9</f>
        <v>81</v>
      </c>
      <c r="B86" s="3" t="str">
        <f>'[127]Лист1'!$D$15</f>
        <v>9A-0100455</v>
      </c>
      <c r="C86" s="11">
        <f t="shared" si="3"/>
        <v>0</v>
      </c>
      <c r="D86" s="4">
        <v>0</v>
      </c>
      <c r="E86" s="11">
        <f t="shared" si="4"/>
        <v>0</v>
      </c>
      <c r="F86" s="5">
        <v>0</v>
      </c>
      <c r="G86" s="11">
        <f t="shared" si="5"/>
        <v>0</v>
      </c>
      <c r="H86" s="7">
        <v>0.9015</v>
      </c>
    </row>
    <row r="87" spans="1:8" ht="15.75">
      <c r="A87" s="3" t="str">
        <f>'[128]Лист1'!$C$9</f>
        <v>82</v>
      </c>
      <c r="B87" s="3" t="str">
        <f>'[128]Лист1'!$D$15</f>
        <v>9A-0100425</v>
      </c>
      <c r="C87" s="11">
        <f t="shared" si="3"/>
        <v>0</v>
      </c>
      <c r="D87" s="4">
        <v>0</v>
      </c>
      <c r="E87" s="11">
        <f t="shared" si="4"/>
        <v>0</v>
      </c>
      <c r="F87" s="5">
        <v>0</v>
      </c>
      <c r="G87" s="11">
        <f t="shared" si="5"/>
        <v>0</v>
      </c>
      <c r="H87" s="7">
        <v>0.5685</v>
      </c>
    </row>
    <row r="88" spans="1:8" ht="15.75">
      <c r="A88" s="3" t="str">
        <f>'[129]Лист1'!$C$9</f>
        <v>83</v>
      </c>
      <c r="B88" s="3" t="str">
        <f>'[129]Лист1'!$D$15</f>
        <v>9A-0100471</v>
      </c>
      <c r="C88" s="11">
        <f t="shared" si="3"/>
        <v>0</v>
      </c>
      <c r="D88" s="4">
        <v>0</v>
      </c>
      <c r="E88" s="11">
        <f t="shared" si="4"/>
        <v>1.67472</v>
      </c>
      <c r="F88" s="5">
        <v>0.4</v>
      </c>
      <c r="G88" s="11">
        <f t="shared" si="5"/>
        <v>0.4</v>
      </c>
      <c r="H88" s="7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1">
        <f t="shared" si="3"/>
        <v>62.757</v>
      </c>
      <c r="D89" s="4">
        <v>14.989251934651763</v>
      </c>
      <c r="E89" s="11">
        <f t="shared" si="4"/>
        <v>62.757</v>
      </c>
      <c r="F89" s="5">
        <v>14.989251934651763</v>
      </c>
      <c r="G89" s="11">
        <f t="shared" si="5"/>
        <v>0</v>
      </c>
      <c r="H89" s="7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1">
        <f t="shared" si="3"/>
        <v>0</v>
      </c>
      <c r="D90" s="4">
        <v>0</v>
      </c>
      <c r="E90" s="11">
        <f t="shared" si="4"/>
        <v>0</v>
      </c>
      <c r="F90" s="5">
        <v>0</v>
      </c>
      <c r="G90" s="11">
        <f t="shared" si="5"/>
        <v>0</v>
      </c>
      <c r="H90" s="7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1">
        <f t="shared" si="3"/>
        <v>0</v>
      </c>
      <c r="D91" s="4">
        <v>0</v>
      </c>
      <c r="E91" s="11">
        <f t="shared" si="4"/>
        <v>0.5735916</v>
      </c>
      <c r="F91" s="5">
        <v>0.137</v>
      </c>
      <c r="G91" s="11">
        <f t="shared" si="5"/>
        <v>0.137</v>
      </c>
      <c r="H91" s="7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1">
        <f t="shared" si="3"/>
        <v>0</v>
      </c>
      <c r="D92" s="4">
        <v>0</v>
      </c>
      <c r="E92" s="11">
        <f t="shared" si="4"/>
        <v>2.0934</v>
      </c>
      <c r="F92" s="5">
        <v>0.5</v>
      </c>
      <c r="G92" s="11">
        <f t="shared" si="5"/>
        <v>0.5</v>
      </c>
      <c r="H92" s="7"/>
    </row>
    <row r="93" spans="1:8" ht="15.75">
      <c r="A93" s="3" t="str">
        <f>'[134]Лист1'!$C$9</f>
        <v>88</v>
      </c>
      <c r="B93" s="3" t="str">
        <f>'[134]Лист1'!$D$15</f>
        <v>9A-0100686</v>
      </c>
      <c r="C93" s="11">
        <f t="shared" si="3"/>
        <v>0</v>
      </c>
      <c r="D93" s="4">
        <v>0</v>
      </c>
      <c r="E93" s="11">
        <f t="shared" si="4"/>
        <v>0</v>
      </c>
      <c r="F93" s="5">
        <v>0</v>
      </c>
      <c r="G93" s="11">
        <f t="shared" si="5"/>
        <v>0</v>
      </c>
      <c r="H93" s="7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1">
        <f t="shared" si="3"/>
        <v>0</v>
      </c>
      <c r="D94" s="4">
        <v>0</v>
      </c>
      <c r="E94" s="11">
        <f t="shared" si="4"/>
        <v>2.5120799999999996</v>
      </c>
      <c r="F94" s="5">
        <v>0.6</v>
      </c>
      <c r="G94" s="11">
        <f t="shared" si="5"/>
        <v>0.6</v>
      </c>
      <c r="H94" s="7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1">
        <f t="shared" si="3"/>
        <v>0</v>
      </c>
      <c r="D95" s="4">
        <v>0</v>
      </c>
      <c r="E95" s="11">
        <f t="shared" si="4"/>
        <v>0</v>
      </c>
      <c r="F95" s="5">
        <v>0</v>
      </c>
      <c r="G95" s="11">
        <f t="shared" si="5"/>
        <v>0</v>
      </c>
      <c r="H95" s="7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1">
        <f t="shared" si="3"/>
        <v>0</v>
      </c>
      <c r="D96" s="4">
        <v>0</v>
      </c>
      <c r="E96" s="11">
        <f t="shared" si="4"/>
        <v>0</v>
      </c>
      <c r="F96" s="5">
        <v>0</v>
      </c>
      <c r="G96" s="11">
        <f t="shared" si="5"/>
        <v>0</v>
      </c>
      <c r="H96" s="7">
        <v>0.567</v>
      </c>
    </row>
    <row r="97" spans="1:8" ht="15.75">
      <c r="A97" s="3" t="str">
        <f>'[139]Лист1'!$C$9</f>
        <v>92</v>
      </c>
      <c r="B97" s="3" t="str">
        <f>'[139]Лист1'!$D$15</f>
        <v>9A-0100680</v>
      </c>
      <c r="C97" s="11">
        <f t="shared" si="3"/>
        <v>0</v>
      </c>
      <c r="D97" s="4">
        <v>0</v>
      </c>
      <c r="E97" s="11">
        <f t="shared" si="4"/>
        <v>0</v>
      </c>
      <c r="F97" s="5">
        <v>0</v>
      </c>
      <c r="G97" s="11">
        <f t="shared" si="5"/>
        <v>0</v>
      </c>
      <c r="H97" s="7">
        <v>0.594</v>
      </c>
    </row>
    <row r="98" spans="1:8" ht="15.75">
      <c r="A98" s="3" t="str">
        <f>'[140]Лист1'!$C$9</f>
        <v>93</v>
      </c>
      <c r="B98" s="3" t="str">
        <f>'[140]Лист1'!$D$15</f>
        <v>9A-0100719</v>
      </c>
      <c r="C98" s="11">
        <f t="shared" si="3"/>
        <v>0</v>
      </c>
      <c r="D98" s="4">
        <v>0</v>
      </c>
      <c r="E98" s="11">
        <f t="shared" si="4"/>
        <v>0</v>
      </c>
      <c r="F98" s="5">
        <v>0</v>
      </c>
      <c r="G98" s="11">
        <f t="shared" si="5"/>
        <v>0</v>
      </c>
      <c r="H98" s="7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1">
        <f t="shared" si="3"/>
        <v>31.972</v>
      </c>
      <c r="D99" s="4">
        <v>7.6363810069743</v>
      </c>
      <c r="E99" s="11">
        <f t="shared" si="4"/>
        <v>31.972</v>
      </c>
      <c r="F99" s="5">
        <v>7.6363810069743</v>
      </c>
      <c r="G99" s="11">
        <f t="shared" si="5"/>
        <v>0</v>
      </c>
      <c r="H99" s="7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1">
        <f t="shared" si="3"/>
        <v>0</v>
      </c>
      <c r="D100" s="4">
        <v>0</v>
      </c>
      <c r="E100" s="11">
        <f t="shared" si="4"/>
        <v>0</v>
      </c>
      <c r="F100" s="5">
        <v>0</v>
      </c>
      <c r="G100" s="11">
        <f t="shared" si="5"/>
        <v>0</v>
      </c>
      <c r="H100" s="7">
        <v>0.5955</v>
      </c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1">
        <f t="shared" si="3"/>
        <v>0</v>
      </c>
      <c r="D101" s="4">
        <v>0</v>
      </c>
      <c r="E101" s="11">
        <f t="shared" si="4"/>
        <v>0</v>
      </c>
      <c r="F101" s="5">
        <v>0</v>
      </c>
      <c r="G101" s="11">
        <f t="shared" si="5"/>
        <v>0</v>
      </c>
      <c r="H101" s="7">
        <v>0.9705</v>
      </c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1">
        <f t="shared" si="3"/>
        <v>0</v>
      </c>
      <c r="D102" s="4">
        <v>0</v>
      </c>
      <c r="E102" s="11">
        <f t="shared" si="4"/>
        <v>0</v>
      </c>
      <c r="F102" s="5">
        <v>0</v>
      </c>
      <c r="G102" s="11">
        <f t="shared" si="5"/>
        <v>0</v>
      </c>
      <c r="H102" s="7">
        <v>0.5459999999999999</v>
      </c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1">
        <f t="shared" si="3"/>
        <v>0</v>
      </c>
      <c r="D103" s="4">
        <v>0</v>
      </c>
      <c r="E103" s="11">
        <f t="shared" si="4"/>
        <v>0.83736</v>
      </c>
      <c r="F103" s="5">
        <v>0.2</v>
      </c>
      <c r="G103" s="11">
        <f t="shared" si="5"/>
        <v>0.2</v>
      </c>
      <c r="H103" s="7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1">
        <f t="shared" si="3"/>
        <v>0</v>
      </c>
      <c r="D104" s="4">
        <v>0</v>
      </c>
      <c r="E104" s="11">
        <f t="shared" si="4"/>
        <v>0</v>
      </c>
      <c r="F104" s="5">
        <v>0</v>
      </c>
      <c r="G104" s="11">
        <f t="shared" si="5"/>
        <v>0</v>
      </c>
      <c r="H104" s="7">
        <v>0.9015</v>
      </c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1">
        <f t="shared" si="3"/>
        <v>0</v>
      </c>
      <c r="D105" s="4">
        <v>0</v>
      </c>
      <c r="E105" s="11">
        <f t="shared" si="4"/>
        <v>0</v>
      </c>
      <c r="F105" s="5">
        <v>0</v>
      </c>
      <c r="G105" s="11">
        <f t="shared" si="5"/>
        <v>0</v>
      </c>
      <c r="H105" s="7">
        <v>0.5655</v>
      </c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1">
        <f t="shared" si="3"/>
        <v>0</v>
      </c>
      <c r="D106" s="4">
        <v>0</v>
      </c>
      <c r="E106" s="11">
        <f t="shared" si="4"/>
        <v>0</v>
      </c>
      <c r="F106" s="5">
        <v>0</v>
      </c>
      <c r="G106" s="11">
        <f t="shared" si="5"/>
        <v>0</v>
      </c>
      <c r="H106" s="7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1">
        <f t="shared" si="3"/>
        <v>0</v>
      </c>
      <c r="D107" s="4">
        <v>0</v>
      </c>
      <c r="E107" s="11">
        <f t="shared" si="4"/>
        <v>0</v>
      </c>
      <c r="F107" s="5">
        <v>0</v>
      </c>
      <c r="G107" s="11">
        <f t="shared" si="5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1">
        <f t="shared" si="3"/>
        <v>0</v>
      </c>
      <c r="D108" s="4">
        <v>0</v>
      </c>
      <c r="E108" s="11">
        <f t="shared" si="4"/>
        <v>0</v>
      </c>
      <c r="F108" s="5">
        <v>0</v>
      </c>
      <c r="G108" s="11">
        <f t="shared" si="5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1">
        <f t="shared" si="3"/>
        <v>0</v>
      </c>
      <c r="D109" s="4">
        <v>0</v>
      </c>
      <c r="E109" s="11">
        <f t="shared" si="4"/>
        <v>0</v>
      </c>
      <c r="F109" s="5">
        <v>0</v>
      </c>
      <c r="G109" s="11">
        <f t="shared" si="5"/>
        <v>0</v>
      </c>
      <c r="H109" s="7">
        <v>0.5955</v>
      </c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1">
        <f t="shared" si="3"/>
        <v>0</v>
      </c>
      <c r="D110" s="4">
        <v>0</v>
      </c>
      <c r="E110" s="11">
        <f t="shared" si="4"/>
        <v>0</v>
      </c>
      <c r="F110" s="5">
        <v>0</v>
      </c>
      <c r="G110" s="11">
        <f t="shared" si="5"/>
        <v>0</v>
      </c>
      <c r="H110" s="7">
        <v>0.9735</v>
      </c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1">
        <f t="shared" si="3"/>
        <v>0</v>
      </c>
      <c r="D111" s="4">
        <v>0</v>
      </c>
      <c r="E111" s="11">
        <f t="shared" si="4"/>
        <v>0</v>
      </c>
      <c r="F111" s="5">
        <v>0</v>
      </c>
      <c r="G111" s="11">
        <f t="shared" si="5"/>
        <v>0</v>
      </c>
      <c r="H111" s="7">
        <v>0.543</v>
      </c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1">
        <f t="shared" si="3"/>
        <v>0</v>
      </c>
      <c r="D112" s="4">
        <v>0</v>
      </c>
      <c r="E112" s="11">
        <f t="shared" si="4"/>
        <v>0.41868</v>
      </c>
      <c r="F112" s="5">
        <v>0.1</v>
      </c>
      <c r="G112" s="11">
        <f t="shared" si="5"/>
        <v>0.1</v>
      </c>
      <c r="H112" s="7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1">
        <f t="shared" si="3"/>
        <v>0</v>
      </c>
      <c r="D113" s="4">
        <v>0</v>
      </c>
      <c r="E113" s="11">
        <f t="shared" si="4"/>
        <v>0</v>
      </c>
      <c r="F113" s="5">
        <v>0</v>
      </c>
      <c r="G113" s="11">
        <f t="shared" si="5"/>
        <v>0</v>
      </c>
      <c r="H113" s="7">
        <v>0.8969999999999999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1">
        <f t="shared" si="3"/>
        <v>0</v>
      </c>
      <c r="D114" s="4">
        <v>0</v>
      </c>
      <c r="E114" s="11">
        <f t="shared" si="4"/>
        <v>0</v>
      </c>
      <c r="F114" s="5">
        <v>0</v>
      </c>
      <c r="G114" s="11">
        <f t="shared" si="5"/>
        <v>0</v>
      </c>
      <c r="H114" s="7">
        <v>0.5685</v>
      </c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1">
        <f t="shared" si="3"/>
        <v>0</v>
      </c>
      <c r="D115" s="4">
        <v>0</v>
      </c>
      <c r="E115" s="11">
        <f t="shared" si="4"/>
        <v>0</v>
      </c>
      <c r="F115" s="5">
        <v>0</v>
      </c>
      <c r="G115" s="11">
        <f t="shared" si="5"/>
        <v>0</v>
      </c>
      <c r="H115" s="7">
        <v>0.594</v>
      </c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1">
        <f t="shared" si="3"/>
        <v>0</v>
      </c>
      <c r="D116" s="4">
        <v>0</v>
      </c>
      <c r="E116" s="11">
        <f t="shared" si="4"/>
        <v>0</v>
      </c>
      <c r="F116" s="5">
        <v>0</v>
      </c>
      <c r="G116" s="11">
        <f t="shared" si="5"/>
        <v>0</v>
      </c>
      <c r="H116" s="7">
        <v>0.6585</v>
      </c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1">
        <f t="shared" si="3"/>
        <v>0</v>
      </c>
      <c r="D117" s="4">
        <v>0</v>
      </c>
      <c r="E117" s="11">
        <f t="shared" si="4"/>
        <v>0</v>
      </c>
      <c r="F117" s="5">
        <v>0</v>
      </c>
      <c r="G117" s="11">
        <f t="shared" si="5"/>
        <v>0</v>
      </c>
      <c r="H117" s="7">
        <v>0.5955</v>
      </c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1">
        <f t="shared" si="3"/>
        <v>0</v>
      </c>
      <c r="D118" s="4">
        <v>0</v>
      </c>
      <c r="E118" s="11">
        <f t="shared" si="4"/>
        <v>0</v>
      </c>
      <c r="F118" s="5">
        <v>0</v>
      </c>
      <c r="G118" s="11">
        <f t="shared" si="5"/>
        <v>0</v>
      </c>
      <c r="H118" s="7">
        <v>0.5955</v>
      </c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1">
        <f t="shared" si="3"/>
        <v>0</v>
      </c>
      <c r="D119" s="4">
        <v>0</v>
      </c>
      <c r="E119" s="11">
        <f t="shared" si="4"/>
        <v>0</v>
      </c>
      <c r="F119" s="5">
        <v>0</v>
      </c>
      <c r="G119" s="11">
        <f t="shared" si="5"/>
        <v>0</v>
      </c>
      <c r="H119" s="7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1">
        <f t="shared" si="3"/>
        <v>0</v>
      </c>
      <c r="D120" s="4">
        <v>0</v>
      </c>
      <c r="E120" s="11">
        <f t="shared" si="4"/>
        <v>0.054428399999999995</v>
      </c>
      <c r="F120" s="5">
        <v>0.013</v>
      </c>
      <c r="G120" s="11">
        <f t="shared" si="5"/>
        <v>0.013</v>
      </c>
      <c r="H120" s="7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1">
        <f t="shared" si="3"/>
        <v>0</v>
      </c>
      <c r="D121" s="4">
        <v>0</v>
      </c>
      <c r="E121" s="11">
        <f t="shared" si="4"/>
        <v>0</v>
      </c>
      <c r="F121" s="5">
        <v>0</v>
      </c>
      <c r="G121" s="11">
        <f t="shared" si="5"/>
        <v>0</v>
      </c>
      <c r="H121" s="7">
        <v>1.2555</v>
      </c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1">
        <f t="shared" si="3"/>
        <v>0</v>
      </c>
      <c r="D122" s="4">
        <v>0</v>
      </c>
      <c r="E122" s="11">
        <f t="shared" si="4"/>
        <v>0</v>
      </c>
      <c r="F122" s="5">
        <v>0</v>
      </c>
      <c r="G122" s="11">
        <f t="shared" si="5"/>
        <v>0</v>
      </c>
      <c r="H122" s="7">
        <v>0.8985</v>
      </c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1">
        <f t="shared" si="3"/>
        <v>0</v>
      </c>
      <c r="D123" s="4">
        <v>0</v>
      </c>
      <c r="E123" s="11">
        <f t="shared" si="4"/>
        <v>0</v>
      </c>
      <c r="F123" s="5">
        <v>0</v>
      </c>
      <c r="G123" s="11">
        <f t="shared" si="5"/>
        <v>0</v>
      </c>
      <c r="H123" s="7">
        <v>0.57</v>
      </c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1">
        <f t="shared" si="3"/>
        <v>0</v>
      </c>
      <c r="D124" s="4">
        <v>0</v>
      </c>
      <c r="E124" s="11">
        <f t="shared" si="4"/>
        <v>0.1004832</v>
      </c>
      <c r="F124" s="5">
        <v>0.024</v>
      </c>
      <c r="G124" s="11">
        <f t="shared" si="5"/>
        <v>0.024</v>
      </c>
      <c r="H124" s="7"/>
    </row>
    <row r="125" spans="1:8" ht="15.75">
      <c r="A125" s="3" t="str">
        <f>'[25]Лист1'!$C$9</f>
        <v>120</v>
      </c>
      <c r="B125" s="3"/>
      <c r="C125" s="11">
        <f t="shared" si="3"/>
        <v>0</v>
      </c>
      <c r="D125" s="4">
        <v>0</v>
      </c>
      <c r="E125" s="11">
        <f t="shared" si="4"/>
        <v>0</v>
      </c>
      <c r="F125" s="5">
        <v>0</v>
      </c>
      <c r="G125" s="11">
        <f t="shared" si="5"/>
        <v>0</v>
      </c>
      <c r="H125" s="7">
        <v>0.6615</v>
      </c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1">
        <f t="shared" si="3"/>
        <v>0</v>
      </c>
      <c r="D126" s="4">
        <v>0</v>
      </c>
      <c r="E126" s="11">
        <f t="shared" si="4"/>
        <v>0</v>
      </c>
      <c r="F126" s="5">
        <v>0</v>
      </c>
      <c r="G126" s="11">
        <f t="shared" si="5"/>
        <v>0</v>
      </c>
      <c r="H126" s="7">
        <v>0.5955</v>
      </c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1">
        <f t="shared" si="3"/>
        <v>0</v>
      </c>
      <c r="D127" s="4">
        <v>0</v>
      </c>
      <c r="E127" s="11">
        <f t="shared" si="4"/>
        <v>0</v>
      </c>
      <c r="F127" s="5">
        <v>0</v>
      </c>
      <c r="G127" s="11">
        <f t="shared" si="5"/>
        <v>0</v>
      </c>
      <c r="H127" s="7"/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1">
        <f t="shared" si="3"/>
        <v>0</v>
      </c>
      <c r="D128" s="4">
        <v>0</v>
      </c>
      <c r="E128" s="11">
        <f t="shared" si="4"/>
        <v>0</v>
      </c>
      <c r="F128" s="5">
        <v>0</v>
      </c>
      <c r="G128" s="11">
        <f t="shared" si="5"/>
        <v>0</v>
      </c>
      <c r="H128" s="7">
        <v>0.9689999999999999</v>
      </c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1">
        <f t="shared" si="3"/>
        <v>0</v>
      </c>
      <c r="D129" s="4">
        <v>0</v>
      </c>
      <c r="E129" s="11">
        <f t="shared" si="4"/>
        <v>0</v>
      </c>
      <c r="F129" s="5">
        <v>0</v>
      </c>
      <c r="G129" s="11">
        <f t="shared" si="5"/>
        <v>0</v>
      </c>
      <c r="H129" s="7">
        <v>0.5445</v>
      </c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1">
        <f t="shared" si="3"/>
        <v>0</v>
      </c>
      <c r="D130" s="4">
        <v>0</v>
      </c>
      <c r="E130" s="11">
        <f t="shared" si="4"/>
        <v>0</v>
      </c>
      <c r="F130" s="5">
        <v>0</v>
      </c>
      <c r="G130" s="11">
        <f t="shared" si="5"/>
        <v>0</v>
      </c>
      <c r="H130" s="7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1">
        <f t="shared" si="3"/>
        <v>0</v>
      </c>
      <c r="D131" s="4">
        <v>0</v>
      </c>
      <c r="E131" s="11">
        <f t="shared" si="4"/>
        <v>0</v>
      </c>
      <c r="F131" s="5">
        <v>0</v>
      </c>
      <c r="G131" s="11">
        <f t="shared" si="5"/>
        <v>0</v>
      </c>
      <c r="H131" s="7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1">
        <f t="shared" si="3"/>
        <v>0</v>
      </c>
      <c r="D132" s="4">
        <v>0</v>
      </c>
      <c r="E132" s="11">
        <f t="shared" si="4"/>
        <v>0</v>
      </c>
      <c r="F132" s="5">
        <v>0</v>
      </c>
      <c r="G132" s="11">
        <f t="shared" si="5"/>
        <v>0</v>
      </c>
      <c r="H132" s="7">
        <v>0.567</v>
      </c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1">
        <f t="shared" si="3"/>
        <v>0</v>
      </c>
      <c r="D133" s="4">
        <v>0</v>
      </c>
      <c r="E133" s="11">
        <f t="shared" si="4"/>
        <v>0</v>
      </c>
      <c r="F133" s="5">
        <v>0</v>
      </c>
      <c r="G133" s="11">
        <f t="shared" si="5"/>
        <v>0</v>
      </c>
      <c r="H133" s="7">
        <v>0.594</v>
      </c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1">
        <f t="shared" si="3"/>
        <v>0</v>
      </c>
      <c r="D134" s="4">
        <v>0</v>
      </c>
      <c r="E134" s="11">
        <f t="shared" si="4"/>
        <v>0</v>
      </c>
      <c r="F134" s="5">
        <v>0</v>
      </c>
      <c r="G134" s="11">
        <f t="shared" si="5"/>
        <v>0</v>
      </c>
      <c r="H134" s="7">
        <v>0.6585</v>
      </c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1">
        <f aca="true" t="shared" si="6" ref="C135:C151">D135*4.1868</f>
        <v>0</v>
      </c>
      <c r="D135" s="4">
        <v>0</v>
      </c>
      <c r="E135" s="11">
        <f aca="true" t="shared" si="7" ref="E135:E151">F135*4.1868</f>
        <v>0</v>
      </c>
      <c r="F135" s="5">
        <v>0</v>
      </c>
      <c r="G135" s="11">
        <f aca="true" t="shared" si="8" ref="G135:G151">F135-D135</f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1">
        <f t="shared" si="6"/>
        <v>0</v>
      </c>
      <c r="D136" s="4">
        <v>0</v>
      </c>
      <c r="E136" s="11">
        <f t="shared" si="7"/>
        <v>0</v>
      </c>
      <c r="F136" s="5">
        <v>0</v>
      </c>
      <c r="G136" s="11">
        <f t="shared" si="8"/>
        <v>0</v>
      </c>
      <c r="H136" s="7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1">
        <f t="shared" si="6"/>
        <v>0</v>
      </c>
      <c r="D137" s="4">
        <v>0</v>
      </c>
      <c r="E137" s="11">
        <f t="shared" si="7"/>
        <v>0</v>
      </c>
      <c r="F137" s="5">
        <v>0</v>
      </c>
      <c r="G137" s="11">
        <f t="shared" si="8"/>
        <v>0</v>
      </c>
      <c r="H137" s="7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1">
        <f t="shared" si="6"/>
        <v>0</v>
      </c>
      <c r="D138" s="4">
        <v>0</v>
      </c>
      <c r="E138" s="11">
        <f t="shared" si="7"/>
        <v>0</v>
      </c>
      <c r="F138" s="5">
        <v>0</v>
      </c>
      <c r="G138" s="11">
        <f t="shared" si="8"/>
        <v>0</v>
      </c>
      <c r="H138" s="7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1">
        <f t="shared" si="6"/>
        <v>0</v>
      </c>
      <c r="D139" s="4">
        <v>0</v>
      </c>
      <c r="E139" s="11">
        <f t="shared" si="7"/>
        <v>0</v>
      </c>
      <c r="F139" s="5">
        <v>0</v>
      </c>
      <c r="G139" s="11">
        <f t="shared" si="8"/>
        <v>0</v>
      </c>
      <c r="H139" s="7">
        <v>1.2555</v>
      </c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1">
        <f t="shared" si="6"/>
        <v>0</v>
      </c>
      <c r="D140" s="4">
        <v>0</v>
      </c>
      <c r="E140" s="11">
        <f t="shared" si="7"/>
        <v>0</v>
      </c>
      <c r="F140" s="5">
        <v>0</v>
      </c>
      <c r="G140" s="11">
        <f t="shared" si="8"/>
        <v>0</v>
      </c>
      <c r="H140" s="7">
        <v>0.9015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1">
        <f t="shared" si="6"/>
        <v>0</v>
      </c>
      <c r="D141" s="4">
        <v>0</v>
      </c>
      <c r="E141" s="11">
        <f t="shared" si="7"/>
        <v>0</v>
      </c>
      <c r="F141" s="5">
        <v>0</v>
      </c>
      <c r="G141" s="11">
        <f t="shared" si="8"/>
        <v>0</v>
      </c>
      <c r="H141" s="7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1">
        <f t="shared" si="6"/>
        <v>0</v>
      </c>
      <c r="D142" s="4">
        <v>0</v>
      </c>
      <c r="E142" s="11">
        <f t="shared" si="7"/>
        <v>0.9755244000000001</v>
      </c>
      <c r="F142" s="5">
        <v>0.233</v>
      </c>
      <c r="G142" s="11">
        <f t="shared" si="8"/>
        <v>0.233</v>
      </c>
      <c r="H142" s="7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1">
        <f t="shared" si="6"/>
        <v>0</v>
      </c>
      <c r="D143" s="4">
        <v>0</v>
      </c>
      <c r="E143" s="11">
        <f t="shared" si="7"/>
        <v>0</v>
      </c>
      <c r="F143" s="5">
        <v>0</v>
      </c>
      <c r="G143" s="11">
        <f t="shared" si="8"/>
        <v>0</v>
      </c>
      <c r="H143" s="7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1">
        <f t="shared" si="6"/>
        <v>0</v>
      </c>
      <c r="D144" s="4">
        <v>0</v>
      </c>
      <c r="E144" s="11">
        <f t="shared" si="7"/>
        <v>0</v>
      </c>
      <c r="F144" s="5">
        <v>0</v>
      </c>
      <c r="G144" s="11">
        <f t="shared" si="8"/>
        <v>0</v>
      </c>
      <c r="H144" s="7">
        <v>1.143</v>
      </c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1">
        <f t="shared" si="6"/>
        <v>0</v>
      </c>
      <c r="D145" s="4">
        <v>0</v>
      </c>
      <c r="E145" s="11">
        <f t="shared" si="7"/>
        <v>0.00041868</v>
      </c>
      <c r="F145" s="5">
        <v>0.0001</v>
      </c>
      <c r="G145" s="11">
        <f t="shared" si="8"/>
        <v>0.0001</v>
      </c>
      <c r="H145" s="7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1">
        <f t="shared" si="6"/>
        <v>0</v>
      </c>
      <c r="D146" s="4">
        <v>0</v>
      </c>
      <c r="E146" s="11">
        <f t="shared" si="7"/>
        <v>0</v>
      </c>
      <c r="F146" s="5">
        <v>0</v>
      </c>
      <c r="G146" s="11">
        <f t="shared" si="8"/>
        <v>0</v>
      </c>
      <c r="H146" s="7">
        <v>0.9735</v>
      </c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1">
        <f t="shared" si="6"/>
        <v>0</v>
      </c>
      <c r="D147" s="4">
        <v>0</v>
      </c>
      <c r="E147" s="11">
        <f t="shared" si="7"/>
        <v>0</v>
      </c>
      <c r="F147" s="5">
        <v>0</v>
      </c>
      <c r="G147" s="11">
        <f t="shared" si="8"/>
        <v>0</v>
      </c>
      <c r="H147" s="7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1">
        <f t="shared" si="6"/>
        <v>0</v>
      </c>
      <c r="D148" s="4">
        <v>0</v>
      </c>
      <c r="E148" s="11">
        <f t="shared" si="7"/>
        <v>1.2560399999999998</v>
      </c>
      <c r="F148" s="5">
        <v>0.3</v>
      </c>
      <c r="G148" s="11">
        <f t="shared" si="8"/>
        <v>0.3</v>
      </c>
      <c r="H148" s="7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1">
        <f t="shared" si="6"/>
        <v>0</v>
      </c>
      <c r="D149" s="20">
        <v>0</v>
      </c>
      <c r="E149" s="11">
        <f t="shared" si="7"/>
        <v>0</v>
      </c>
      <c r="F149" s="21">
        <v>0</v>
      </c>
      <c r="G149" s="11">
        <f t="shared" si="8"/>
        <v>0</v>
      </c>
      <c r="H149" s="7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1">
        <f t="shared" si="6"/>
        <v>0</v>
      </c>
      <c r="D150" s="20">
        <v>0</v>
      </c>
      <c r="E150" s="11">
        <f t="shared" si="7"/>
        <v>0</v>
      </c>
      <c r="F150" s="21">
        <v>0</v>
      </c>
      <c r="G150" s="11">
        <f t="shared" si="8"/>
        <v>0</v>
      </c>
      <c r="H150" s="7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1">
        <f t="shared" si="6"/>
        <v>91.707</v>
      </c>
      <c r="D151" s="20">
        <v>21.90384064201777</v>
      </c>
      <c r="E151" s="11">
        <f t="shared" si="7"/>
        <v>91.707</v>
      </c>
      <c r="F151" s="20">
        <v>21.90384064201777</v>
      </c>
      <c r="G151" s="11">
        <f t="shared" si="8"/>
        <v>0</v>
      </c>
      <c r="H151" s="7"/>
    </row>
    <row r="152" spans="1:8" ht="24" customHeight="1">
      <c r="A152" s="34" t="s">
        <v>7</v>
      </c>
      <c r="B152" s="34"/>
      <c r="C152" s="34"/>
      <c r="D152" s="34"/>
      <c r="E152" s="34"/>
      <c r="F152" s="34"/>
      <c r="G152" s="34"/>
      <c r="H152" s="34"/>
    </row>
    <row r="153" spans="1:11" ht="15.75" customHeight="1">
      <c r="A153" s="25" t="s">
        <v>0</v>
      </c>
      <c r="B153" s="24" t="s">
        <v>1</v>
      </c>
      <c r="C153" s="12"/>
      <c r="D153" s="25" t="s">
        <v>5</v>
      </c>
      <c r="E153" s="25"/>
      <c r="F153" s="25"/>
      <c r="G153" s="25"/>
      <c r="H153" s="13" t="s">
        <v>6</v>
      </c>
      <c r="I153" s="16"/>
      <c r="J153" s="16"/>
      <c r="K153" s="16"/>
    </row>
    <row r="154" spans="1:11" ht="15.75" customHeight="1">
      <c r="A154" s="25"/>
      <c r="B154" s="24"/>
      <c r="C154" s="12"/>
      <c r="D154" s="12" t="s">
        <v>2</v>
      </c>
      <c r="E154" s="12"/>
      <c r="F154" s="12" t="s">
        <v>3</v>
      </c>
      <c r="G154" s="24" t="s">
        <v>4</v>
      </c>
      <c r="H154" s="24" t="s">
        <v>4</v>
      </c>
      <c r="I154" s="16"/>
      <c r="J154" s="16"/>
      <c r="K154" s="16"/>
    </row>
    <row r="155" spans="1:11" ht="31.5">
      <c r="A155" s="25"/>
      <c r="B155" s="24"/>
      <c r="C155" s="12"/>
      <c r="D155" s="15" t="str">
        <f>C5</f>
        <v>01.10.2018.  0:00:00</v>
      </c>
      <c r="E155" s="15"/>
      <c r="F155" s="15" t="str">
        <f>E5</f>
        <v>28.10.2018. 0:00:00</v>
      </c>
      <c r="G155" s="24"/>
      <c r="H155" s="24"/>
      <c r="I155" s="16"/>
      <c r="J155" s="16"/>
      <c r="K155" s="16"/>
    </row>
    <row r="156" spans="1:11" ht="15.75" customHeight="1">
      <c r="A156" s="13">
        <v>144</v>
      </c>
      <c r="B156" s="13">
        <v>243417412</v>
      </c>
      <c r="C156" s="13"/>
      <c r="D156" s="19">
        <v>0</v>
      </c>
      <c r="E156" s="13"/>
      <c r="F156" s="13">
        <v>0</v>
      </c>
      <c r="G156" s="13">
        <f aca="true" t="shared" si="9" ref="G156:G161">F156-D156</f>
        <v>0</v>
      </c>
      <c r="H156" s="14">
        <v>0.8985</v>
      </c>
      <c r="I156" s="17"/>
      <c r="J156" s="17"/>
      <c r="K156" s="17"/>
    </row>
    <row r="157" spans="1:11" ht="15.75" customHeight="1">
      <c r="A157" s="13">
        <v>145</v>
      </c>
      <c r="B157" s="13">
        <v>243417443</v>
      </c>
      <c r="C157" s="13"/>
      <c r="D157" s="19">
        <v>0</v>
      </c>
      <c r="E157" s="13"/>
      <c r="F157" s="13">
        <v>0.0505</v>
      </c>
      <c r="G157" s="22">
        <f t="shared" si="9"/>
        <v>0.0505</v>
      </c>
      <c r="H157" s="11">
        <v>0.0505</v>
      </c>
      <c r="I157" s="16"/>
      <c r="J157" s="16"/>
      <c r="K157" s="16"/>
    </row>
    <row r="158" spans="1:11" ht="15.75">
      <c r="A158" s="13">
        <v>146</v>
      </c>
      <c r="B158" s="13">
        <v>243417504</v>
      </c>
      <c r="C158" s="13"/>
      <c r="D158" s="19">
        <v>0</v>
      </c>
      <c r="E158" s="13"/>
      <c r="F158" s="13">
        <v>0</v>
      </c>
      <c r="G158" s="22">
        <f t="shared" si="9"/>
        <v>0</v>
      </c>
      <c r="H158" s="14">
        <v>0.5955</v>
      </c>
      <c r="I158" s="16"/>
      <c r="J158" s="16"/>
      <c r="K158" s="16"/>
    </row>
    <row r="159" spans="1:11" ht="15.75" customHeight="1">
      <c r="A159" s="13">
        <v>147</v>
      </c>
      <c r="B159" s="13">
        <v>248413709</v>
      </c>
      <c r="C159" s="13"/>
      <c r="D159" s="19">
        <v>0</v>
      </c>
      <c r="E159" s="13"/>
      <c r="F159" s="13">
        <v>0</v>
      </c>
      <c r="G159" s="22">
        <f t="shared" si="9"/>
        <v>0</v>
      </c>
      <c r="H159" s="14">
        <v>0.6615</v>
      </c>
      <c r="I159" s="16"/>
      <c r="J159" s="16"/>
      <c r="K159" s="16"/>
    </row>
    <row r="160" spans="1:11" ht="15.75">
      <c r="A160" s="13">
        <v>148</v>
      </c>
      <c r="B160" s="13">
        <v>248413747</v>
      </c>
      <c r="C160" s="13"/>
      <c r="D160" s="19">
        <v>3416.3</v>
      </c>
      <c r="E160" s="13"/>
      <c r="F160" s="13">
        <v>3481.1</v>
      </c>
      <c r="G160" s="22">
        <f t="shared" si="9"/>
        <v>64.79999999999973</v>
      </c>
      <c r="H160" s="11">
        <v>0.055715039999999764</v>
      </c>
      <c r="I160" s="16"/>
      <c r="J160" s="16"/>
      <c r="K160" s="16"/>
    </row>
    <row r="161" spans="1:11" ht="15.75">
      <c r="A161" s="13">
        <v>149</v>
      </c>
      <c r="B161" s="13">
        <v>248413730</v>
      </c>
      <c r="C161" s="13"/>
      <c r="D161" s="19">
        <v>0</v>
      </c>
      <c r="E161" s="13"/>
      <c r="F161" s="13">
        <v>0</v>
      </c>
      <c r="G161" s="22">
        <f t="shared" si="9"/>
        <v>0</v>
      </c>
      <c r="H161" s="14">
        <v>0.5984999999999999</v>
      </c>
      <c r="I161" s="16"/>
      <c r="J161" s="16"/>
      <c r="K161" s="16"/>
    </row>
    <row r="162" spans="1:11" ht="15.75">
      <c r="A162" s="35" t="s">
        <v>8</v>
      </c>
      <c r="B162" s="36"/>
      <c r="C162" s="36"/>
      <c r="D162" s="36"/>
      <c r="E162" s="36"/>
      <c r="F162" s="37"/>
      <c r="G162" s="38">
        <f>SUM(G6:H151,H156:H161)</f>
        <v>69.23289460434508</v>
      </c>
      <c r="H162" s="39"/>
      <c r="I162" s="10"/>
      <c r="J162" s="10"/>
      <c r="K162" s="10"/>
    </row>
    <row r="163" spans="1:10" ht="15.75">
      <c r="A163" s="23" t="s">
        <v>9</v>
      </c>
      <c r="B163" s="23"/>
      <c r="C163" s="23"/>
      <c r="D163" s="23">
        <v>659.321</v>
      </c>
      <c r="E163" s="23"/>
      <c r="F163" s="23">
        <v>719.228</v>
      </c>
      <c r="G163" s="40">
        <f>F163-D163+G164</f>
        <v>69.23299999999992</v>
      </c>
      <c r="H163" s="41"/>
      <c r="I163" s="10"/>
      <c r="J163" s="10"/>
    </row>
    <row r="164" spans="1:9" ht="15.75">
      <c r="A164" s="50" t="s">
        <v>20</v>
      </c>
      <c r="B164" s="51"/>
      <c r="C164" s="51"/>
      <c r="D164" s="51"/>
      <c r="E164" s="51"/>
      <c r="F164" s="52"/>
      <c r="G164" s="40">
        <v>9.326</v>
      </c>
      <c r="H164" s="41"/>
      <c r="I164" s="10"/>
    </row>
    <row r="165" spans="1:10" ht="15.75">
      <c r="A165" s="35" t="s">
        <v>10</v>
      </c>
      <c r="B165" s="36"/>
      <c r="C165" s="36"/>
      <c r="D165" s="36"/>
      <c r="E165" s="36"/>
      <c r="F165" s="37"/>
      <c r="G165" s="38">
        <f>G163-G162</f>
        <v>0.00010539565484180002</v>
      </c>
      <c r="H165" s="39"/>
      <c r="J165" s="10"/>
    </row>
    <row r="166" spans="1:8" ht="15.75">
      <c r="A166" s="32" t="s">
        <v>11</v>
      </c>
      <c r="B166" s="32"/>
      <c r="C166" s="32"/>
      <c r="D166" s="32"/>
      <c r="E166" s="32"/>
      <c r="F166" s="32"/>
      <c r="G166" s="33">
        <f>G165/7541.5</f>
        <v>1.3975423303295104E-08</v>
      </c>
      <c r="H166" s="33"/>
    </row>
    <row r="167" spans="1:8" ht="15.75">
      <c r="A167" s="1"/>
      <c r="B167" s="1"/>
      <c r="C167" s="1"/>
      <c r="D167" s="1"/>
      <c r="E167" s="1"/>
      <c r="F167" s="1"/>
      <c r="G167" s="1"/>
      <c r="H167" s="9"/>
    </row>
    <row r="168" spans="1:8" ht="15.75">
      <c r="A168" s="1"/>
      <c r="B168" s="1"/>
      <c r="C168" s="1"/>
      <c r="D168" s="1"/>
      <c r="E168" s="1"/>
      <c r="F168" s="1"/>
      <c r="G168" s="1"/>
      <c r="H168" s="9"/>
    </row>
    <row r="169" spans="1:8" ht="15.75">
      <c r="A169" s="1"/>
      <c r="B169" s="1"/>
      <c r="C169" s="1"/>
      <c r="D169" s="1"/>
      <c r="E169" s="1"/>
      <c r="F169" s="1"/>
      <c r="G169" s="1"/>
      <c r="H169" s="9"/>
    </row>
    <row r="170" spans="1:8" ht="15.75">
      <c r="A170" s="1"/>
      <c r="B170" s="1"/>
      <c r="C170" s="1"/>
      <c r="D170" s="1"/>
      <c r="E170" s="1"/>
      <c r="F170" s="1"/>
      <c r="G170" s="1"/>
      <c r="H170" s="9"/>
    </row>
    <row r="171" spans="1:8" ht="15.75">
      <c r="A171" s="1"/>
      <c r="B171" s="1"/>
      <c r="C171" s="1"/>
      <c r="D171" s="1"/>
      <c r="E171" s="1"/>
      <c r="F171" s="1"/>
      <c r="G171" s="1"/>
      <c r="H171" s="9"/>
    </row>
    <row r="172" spans="1:8" ht="15.75">
      <c r="A172" s="1"/>
      <c r="B172" s="1"/>
      <c r="C172" s="1"/>
      <c r="D172" s="1"/>
      <c r="E172" s="1"/>
      <c r="F172" s="1"/>
      <c r="G172" s="1"/>
      <c r="H172" s="9"/>
    </row>
    <row r="173" spans="1:8" ht="15.75">
      <c r="A173" s="1"/>
      <c r="B173" s="1"/>
      <c r="C173" s="1"/>
      <c r="D173" s="1"/>
      <c r="E173" s="1"/>
      <c r="F173" s="1"/>
      <c r="G173" s="1"/>
      <c r="H173" s="9"/>
    </row>
    <row r="174" spans="1:8" ht="15.75">
      <c r="A174" s="1"/>
      <c r="B174" s="1"/>
      <c r="C174" s="1"/>
      <c r="D174" s="1"/>
      <c r="E174" s="1"/>
      <c r="F174" s="1"/>
      <c r="G174" s="1"/>
      <c r="H174" s="9"/>
    </row>
    <row r="175" spans="1:8" ht="15.75">
      <c r="A175" s="1"/>
      <c r="B175" s="1"/>
      <c r="C175" s="1"/>
      <c r="D175" s="1"/>
      <c r="E175" s="1"/>
      <c r="F175" s="1"/>
      <c r="G175" s="1"/>
      <c r="H175" s="9"/>
    </row>
    <row r="176" spans="1:8" ht="15.75">
      <c r="A176" s="1"/>
      <c r="B176" s="1"/>
      <c r="C176" s="1"/>
      <c r="D176" s="1"/>
      <c r="E176" s="1"/>
      <c r="F176" s="1"/>
      <c r="G176" s="1"/>
      <c r="H176" s="9"/>
    </row>
    <row r="177" spans="1:8" ht="15.75">
      <c r="A177" s="1"/>
      <c r="B177" s="1"/>
      <c r="C177" s="1"/>
      <c r="D177" s="1"/>
      <c r="E177" s="1"/>
      <c r="F177" s="1"/>
      <c r="G177" s="1"/>
      <c r="H177" s="9"/>
    </row>
    <row r="178" spans="1:8" ht="15.75">
      <c r="A178" s="1"/>
      <c r="B178" s="1"/>
      <c r="C178" s="1"/>
      <c r="D178" s="1"/>
      <c r="E178" s="1"/>
      <c r="F178" s="1"/>
      <c r="G178" s="1"/>
      <c r="H178" s="9"/>
    </row>
    <row r="179" spans="1:8" ht="15.75">
      <c r="A179" s="1"/>
      <c r="B179" s="1"/>
      <c r="C179" s="1"/>
      <c r="D179" s="1"/>
      <c r="E179" s="1"/>
      <c r="F179" s="1"/>
      <c r="G179" s="1"/>
      <c r="H179" s="9"/>
    </row>
    <row r="180" spans="1:8" ht="15.75">
      <c r="A180" s="1"/>
      <c r="B180" s="1"/>
      <c r="C180" s="1"/>
      <c r="D180" s="1"/>
      <c r="E180" s="1"/>
      <c r="F180" s="1"/>
      <c r="G180" s="1"/>
      <c r="H180" s="9"/>
    </row>
    <row r="181" spans="1:8" ht="15.75">
      <c r="A181" s="1"/>
      <c r="B181" s="1"/>
      <c r="C181" s="1"/>
      <c r="D181" s="1"/>
      <c r="E181" s="1"/>
      <c r="F181" s="1"/>
      <c r="G181" s="1"/>
      <c r="H181" s="9"/>
    </row>
    <row r="182" spans="1:8" ht="15.75">
      <c r="A182" s="1"/>
      <c r="B182" s="1"/>
      <c r="C182" s="1"/>
      <c r="D182" s="1"/>
      <c r="E182" s="1"/>
      <c r="F182" s="1"/>
      <c r="G182" s="1"/>
      <c r="H182" s="9"/>
    </row>
    <row r="183" spans="1:8" ht="15.75">
      <c r="A183" s="1"/>
      <c r="B183" s="1"/>
      <c r="C183" s="1"/>
      <c r="D183" s="1"/>
      <c r="E183" s="1"/>
      <c r="F183" s="1"/>
      <c r="G183" s="1"/>
      <c r="H183" s="9"/>
    </row>
    <row r="184" spans="1:8" ht="15.75">
      <c r="A184" s="1"/>
      <c r="B184" s="1"/>
      <c r="C184" s="1"/>
      <c r="D184" s="1"/>
      <c r="E184" s="1"/>
      <c r="F184" s="1"/>
      <c r="G184" s="1"/>
      <c r="H184" s="9"/>
    </row>
    <row r="185" spans="1:8" ht="15.75">
      <c r="A185" s="1"/>
      <c r="B185" s="1"/>
      <c r="C185" s="1"/>
      <c r="D185" s="1"/>
      <c r="E185" s="1"/>
      <c r="F185" s="1"/>
      <c r="G185" s="1"/>
      <c r="H185" s="9"/>
    </row>
    <row r="186" spans="1:8" ht="15.75">
      <c r="A186" s="1"/>
      <c r="B186" s="1"/>
      <c r="C186" s="1"/>
      <c r="D186" s="1"/>
      <c r="E186" s="1"/>
      <c r="F186" s="1"/>
      <c r="G186" s="1"/>
      <c r="H186" s="9"/>
    </row>
    <row r="187" spans="1:8" ht="15.75">
      <c r="A187" s="1"/>
      <c r="B187" s="1"/>
      <c r="C187" s="1"/>
      <c r="D187" s="1"/>
      <c r="E187" s="1"/>
      <c r="F187" s="1"/>
      <c r="G187" s="1"/>
      <c r="H187" s="9"/>
    </row>
    <row r="188" spans="1:8" ht="15.75">
      <c r="A188" s="1"/>
      <c r="B188" s="1"/>
      <c r="C188" s="1"/>
      <c r="D188" s="1"/>
      <c r="E188" s="1"/>
      <c r="F188" s="1"/>
      <c r="G188" s="1"/>
      <c r="H188" s="9"/>
    </row>
    <row r="189" spans="1:8" ht="15.75">
      <c r="A189" s="1"/>
      <c r="B189" s="1"/>
      <c r="C189" s="1"/>
      <c r="D189" s="1"/>
      <c r="E189" s="1"/>
      <c r="F189" s="1"/>
      <c r="G189" s="1"/>
      <c r="H189" s="9"/>
    </row>
    <row r="190" spans="1:8" ht="15.75">
      <c r="A190" s="1"/>
      <c r="B190" s="1"/>
      <c r="C190" s="1"/>
      <c r="D190" s="1"/>
      <c r="E190" s="1"/>
      <c r="F190" s="1"/>
      <c r="G190" s="1"/>
      <c r="H190" s="9"/>
    </row>
    <row r="191" spans="1:8" ht="15.75">
      <c r="A191" s="1"/>
      <c r="B191" s="1"/>
      <c r="C191" s="1"/>
      <c r="D191" s="1"/>
      <c r="E191" s="1"/>
      <c r="F191" s="1"/>
      <c r="G191" s="1"/>
      <c r="H191" s="9"/>
    </row>
    <row r="192" spans="1:8" ht="15.75">
      <c r="A192" s="1"/>
      <c r="B192" s="1"/>
      <c r="C192" s="1"/>
      <c r="D192" s="1"/>
      <c r="E192" s="1"/>
      <c r="F192" s="1"/>
      <c r="G192" s="1"/>
      <c r="H192" s="9"/>
    </row>
    <row r="193" spans="1:8" ht="15.75">
      <c r="A193" s="1"/>
      <c r="B193" s="1"/>
      <c r="C193" s="1"/>
      <c r="D193" s="1"/>
      <c r="E193" s="1"/>
      <c r="F193" s="1"/>
      <c r="G193" s="1"/>
      <c r="H193" s="9"/>
    </row>
    <row r="194" spans="1:8" ht="15.75">
      <c r="A194" s="1"/>
      <c r="B194" s="1"/>
      <c r="C194" s="1"/>
      <c r="D194" s="1"/>
      <c r="E194" s="1"/>
      <c r="F194" s="1"/>
      <c r="G194" s="1"/>
      <c r="H194" s="9"/>
    </row>
    <row r="195" spans="1:8" ht="15.75">
      <c r="A195" s="1"/>
      <c r="B195" s="1"/>
      <c r="C195" s="1"/>
      <c r="D195" s="1"/>
      <c r="E195" s="1"/>
      <c r="F195" s="1"/>
      <c r="G195" s="1"/>
      <c r="H195" s="9"/>
    </row>
    <row r="196" spans="1:8" ht="15.75">
      <c r="A196" s="1"/>
      <c r="B196" s="1"/>
      <c r="C196" s="1"/>
      <c r="D196" s="1"/>
      <c r="E196" s="1"/>
      <c r="F196" s="1"/>
      <c r="G196" s="1"/>
      <c r="H196" s="9"/>
    </row>
    <row r="197" spans="1:8" ht="15.75">
      <c r="A197" s="1"/>
      <c r="B197" s="1"/>
      <c r="C197" s="1"/>
      <c r="D197" s="1"/>
      <c r="E197" s="1"/>
      <c r="F197" s="1"/>
      <c r="G197" s="1"/>
      <c r="H197" s="9"/>
    </row>
    <row r="198" spans="1:8" ht="15.75">
      <c r="A198" s="1"/>
      <c r="B198" s="1"/>
      <c r="C198" s="1"/>
      <c r="D198" s="1"/>
      <c r="E198" s="1"/>
      <c r="F198" s="1"/>
      <c r="G198" s="1"/>
      <c r="H198" s="9"/>
    </row>
    <row r="199" spans="1:8" ht="15.75">
      <c r="A199" s="1"/>
      <c r="B199" s="1"/>
      <c r="C199" s="1"/>
      <c r="D199" s="1"/>
      <c r="E199" s="1"/>
      <c r="F199" s="1"/>
      <c r="G199" s="1"/>
      <c r="H199" s="9"/>
    </row>
    <row r="200" spans="1:8" ht="15.75">
      <c r="A200" s="1"/>
      <c r="B200" s="1"/>
      <c r="C200" s="1"/>
      <c r="D200" s="1"/>
      <c r="E200" s="1"/>
      <c r="F200" s="1"/>
      <c r="G200" s="1"/>
      <c r="H200" s="9"/>
    </row>
    <row r="201" spans="1:8" ht="15.75">
      <c r="A201" s="1"/>
      <c r="B201" s="1"/>
      <c r="C201" s="1"/>
      <c r="D201" s="1"/>
      <c r="E201" s="1"/>
      <c r="F201" s="1"/>
      <c r="G201" s="1"/>
      <c r="H201" s="9"/>
    </row>
    <row r="202" spans="1:8" ht="15.75">
      <c r="A202" s="1"/>
      <c r="B202" s="1"/>
      <c r="C202" s="1"/>
      <c r="D202" s="1"/>
      <c r="E202" s="1"/>
      <c r="F202" s="1"/>
      <c r="G202" s="1"/>
      <c r="H202" s="9"/>
    </row>
    <row r="203" spans="1:8" ht="15.75">
      <c r="A203" s="1"/>
      <c r="B203" s="1"/>
      <c r="C203" s="1"/>
      <c r="D203" s="1"/>
      <c r="E203" s="1"/>
      <c r="F203" s="1"/>
      <c r="G203" s="1"/>
      <c r="H203" s="9"/>
    </row>
    <row r="204" spans="1:8" ht="15.75">
      <c r="A204" s="1"/>
      <c r="B204" s="1"/>
      <c r="C204" s="1"/>
      <c r="D204" s="1"/>
      <c r="E204" s="1"/>
      <c r="F204" s="1"/>
      <c r="G204" s="1"/>
      <c r="H204" s="9"/>
    </row>
    <row r="205" spans="1:8" ht="15.75">
      <c r="A205" s="1"/>
      <c r="B205" s="1"/>
      <c r="C205" s="1"/>
      <c r="D205" s="1"/>
      <c r="E205" s="1"/>
      <c r="F205" s="1"/>
      <c r="G205" s="1"/>
      <c r="H205" s="9"/>
    </row>
    <row r="206" spans="1:8" ht="15.75">
      <c r="A206" s="1"/>
      <c r="B206" s="1"/>
      <c r="C206" s="1"/>
      <c r="D206" s="1"/>
      <c r="E206" s="1"/>
      <c r="F206" s="1"/>
      <c r="G206" s="1"/>
      <c r="H206" s="9"/>
    </row>
    <row r="207" spans="1:8" ht="15.75">
      <c r="A207" s="1"/>
      <c r="B207" s="1"/>
      <c r="C207" s="1"/>
      <c r="D207" s="1"/>
      <c r="E207" s="1"/>
      <c r="F207" s="1"/>
      <c r="G207" s="1"/>
      <c r="H207" s="9"/>
    </row>
    <row r="208" spans="1:8" ht="15.75">
      <c r="A208" s="1"/>
      <c r="B208" s="1"/>
      <c r="C208" s="1"/>
      <c r="D208" s="1"/>
      <c r="E208" s="1"/>
      <c r="F208" s="1"/>
      <c r="G208" s="1"/>
      <c r="H208" s="9"/>
    </row>
    <row r="209" spans="1:8" ht="15.75">
      <c r="A209" s="1"/>
      <c r="B209" s="1"/>
      <c r="C209" s="1"/>
      <c r="D209" s="1"/>
      <c r="E209" s="1"/>
      <c r="F209" s="1"/>
      <c r="G209" s="1"/>
      <c r="H209" s="9"/>
    </row>
    <row r="210" spans="1:8" ht="15.75">
      <c r="A210" s="1"/>
      <c r="B210" s="1"/>
      <c r="C210" s="1"/>
      <c r="D210" s="1"/>
      <c r="E210" s="1"/>
      <c r="F210" s="1"/>
      <c r="G210" s="1"/>
      <c r="H210" s="9"/>
    </row>
  </sheetData>
  <sheetProtection/>
  <mergeCells count="24">
    <mergeCell ref="E3:F3"/>
    <mergeCell ref="G3:G5"/>
    <mergeCell ref="A2:A5"/>
    <mergeCell ref="G164:H164"/>
    <mergeCell ref="A166:F166"/>
    <mergeCell ref="G166:H166"/>
    <mergeCell ref="A152:H152"/>
    <mergeCell ref="A162:F162"/>
    <mergeCell ref="G162:H162"/>
    <mergeCell ref="G163:H163"/>
    <mergeCell ref="D153:G153"/>
    <mergeCell ref="A165:F165"/>
    <mergeCell ref="G165:H165"/>
    <mergeCell ref="H154:H155"/>
    <mergeCell ref="B2:B5"/>
    <mergeCell ref="A153:A155"/>
    <mergeCell ref="B153:B155"/>
    <mergeCell ref="C2:H2"/>
    <mergeCell ref="C3:D3"/>
    <mergeCell ref="A1:G1"/>
    <mergeCell ref="C5:D5"/>
    <mergeCell ref="E5:F5"/>
    <mergeCell ref="H3:H5"/>
    <mergeCell ref="G154:G15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2018-11-15T09:02:50Z</dcterms:modified>
  <cp:category/>
  <cp:version/>
  <cp:contentType/>
  <cp:contentStatus/>
</cp:coreProperties>
</file>