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Шумилова 8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<sst xmlns="http://schemas.openxmlformats.org/spreadsheetml/2006/main" count="40" uniqueCount="20">
  <si>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</si>
  <si>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</si>
  <si>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</si>
  <si>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</si>
  <si>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</si>
  <si>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</si>
  <si>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</si>
  <si>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</si>
  <si>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</si>
  <si>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</si>
  <si>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</si>
  <si>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</si>
  <si>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</si>
  <si>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</si>
  <si>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</si>
  <si>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н/р</t>
  </si>
  <si>
    <t>26.09.2021.  0:00:00</t>
  </si>
  <si>
    <t>25.10.2021. 0:00:00</t>
  </si>
  <si>
    <t>Показания приборов учета отопления за октябрь 2021 г по адресу: г.Белгород ул.Шумилова д.8</t>
  </si>
  <si>
    <t>Примечание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</si>
</sst>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120" zoomScaleNormal="120" zoomScalePageLayoutView="0" workbookViewId="0" topLeftCell="A1">
      <pane xSplit="1" ySplit="5" topLeftCell="B156" activePane="bottomRight" state="frozen"/>
      <selection pane="topLeft" activeCell="A1" sqref="A1"/>
      <selection pane="topRight" activeCell="B1" sqref="B1"/>
      <selection pane="bottomLeft" activeCell="A149" sqref="A149"/>
      <selection pane="bottomRight" activeCell="D159" sqref="D159"/>
    </sheetView>
  </sheetViews>
  <sheetFormatPr defaultColWidth="9.140625" defaultRowHeight="15"/>
  <cols>
    <col min="1" max="1" width="10.57421875" style="0" customWidth="1"/>
    <col min="2" max="2" width="16.8515625" style="0" customWidth="1"/>
    <col min="3" max="3" width="18.00390625" style="1" customWidth="1"/>
    <col min="4" max="4" width="18.421875" style="0" customWidth="1"/>
    <col min="5" max="5" width="15.8515625" style="1" customWidth="1"/>
    <col min="6" max="6" width="17.28125" style="0" customWidth="1"/>
    <col min="7" max="7" width="17.28125" style="18" customWidth="1"/>
    <col min="8" max="8" width="12.7109375" style="2" customWidth="1"/>
  </cols>
  <sheetData>
    <row r="1" spans="1:7" ht="48.75" customHeight="1">
      <c r="A1" s="24" t="s">
        <v>18</v>
      </c>
      <c r="B1" s="24"/>
      <c r="C1" s="24"/>
      <c r="D1" s="24"/>
      <c r="E1" s="24"/>
      <c r="F1" s="24"/>
      <c r="G1" s="16"/>
    </row>
    <row r="2" spans="1:8" ht="17.25" customHeight="1">
      <c r="A2" s="25" t="s">
        <v>0</v>
      </c>
      <c r="B2" s="26" t="s">
        <v>1</v>
      </c>
      <c r="C2" s="26"/>
      <c r="D2" s="26"/>
      <c r="E2" s="26"/>
      <c r="F2" s="26"/>
      <c r="G2" s="26"/>
      <c r="H2" s="26"/>
    </row>
    <row r="3" spans="1:8" ht="16.5" customHeight="1">
      <c r="A3" s="25"/>
      <c r="B3" s="27" t="s">
        <v>2</v>
      </c>
      <c r="C3" s="27"/>
      <c r="D3" s="27" t="s">
        <v>3</v>
      </c>
      <c r="E3" s="27"/>
      <c r="F3" s="28" t="s">
        <v>4</v>
      </c>
      <c r="G3" s="31" t="s">
        <v>19</v>
      </c>
      <c r="H3" s="29" t="s">
        <v>5</v>
      </c>
    </row>
    <row r="4" spans="1:8" ht="18.75" customHeight="1">
      <c r="A4" s="25"/>
      <c r="B4" s="5" t="s">
        <v>6</v>
      </c>
      <c r="C4" s="6" t="s">
        <v>7</v>
      </c>
      <c r="D4" s="4" t="s">
        <v>8</v>
      </c>
      <c r="E4" s="6" t="s">
        <v>7</v>
      </c>
      <c r="F4" s="28"/>
      <c r="G4" s="31"/>
      <c r="H4" s="29"/>
    </row>
    <row r="5" spans="1:8" ht="34.5" customHeight="1">
      <c r="A5" s="25"/>
      <c r="B5" s="30" t="s">
        <v>16</v>
      </c>
      <c r="C5" s="30"/>
      <c r="D5" s="30" t="s">
        <v>17</v>
      </c>
      <c r="E5" s="30"/>
      <c r="F5" s="28"/>
      <c r="G5" s="31"/>
      <c r="H5" s="29"/>
    </row>
    <row r="6" spans="1:8" ht="15.75">
      <c r="A6" s="3">
        <v>1</v>
      </c>
      <c r="B6" s="7">
        <f aca="true" t="shared" si="0" ref="B6:B11">C6*4.1868</f>
        <v>78.29316</v>
      </c>
      <c r="C6" s="10">
        <v>18.7</v>
      </c>
      <c r="D6" s="7">
        <f aca="true" t="shared" si="1" ref="D6:D11">E6*4.1868</f>
        <v>79.96788000000001</v>
      </c>
      <c r="E6" s="10">
        <v>19.1</v>
      </c>
      <c r="F6" s="14">
        <f>E6-C6</f>
        <v>0.40000000000000213</v>
      </c>
      <c r="G6" s="17"/>
      <c r="H6" s="15"/>
    </row>
    <row r="7" spans="1:8" ht="15.75">
      <c r="A7" s="3">
        <v>2</v>
      </c>
      <c r="B7" s="7">
        <f t="shared" si="0"/>
        <v>4.3752059999999995</v>
      </c>
      <c r="C7" s="10">
        <v>1.045</v>
      </c>
      <c r="D7" s="7">
        <f t="shared" si="1"/>
        <v>5.371664399999999</v>
      </c>
      <c r="E7" s="10">
        <v>1.283</v>
      </c>
      <c r="F7" s="14">
        <f aca="true" t="shared" si="2" ref="F7:F70">E7-C7</f>
        <v>0.238</v>
      </c>
      <c r="G7" s="17"/>
      <c r="H7" s="15"/>
    </row>
    <row r="8" spans="1:8" ht="15.75">
      <c r="A8" s="3">
        <v>3</v>
      </c>
      <c r="B8" s="7">
        <f t="shared" si="0"/>
        <v>94.265802</v>
      </c>
      <c r="C8" s="10">
        <v>22.515</v>
      </c>
      <c r="D8" s="7">
        <f t="shared" si="1"/>
        <v>96.2503452</v>
      </c>
      <c r="E8" s="10">
        <v>22.989</v>
      </c>
      <c r="F8" s="14">
        <f t="shared" si="2"/>
        <v>0.4740000000000002</v>
      </c>
      <c r="G8" s="17"/>
      <c r="H8" s="15"/>
    </row>
    <row r="9" spans="1:8" ht="15.75">
      <c r="A9" s="3">
        <v>4</v>
      </c>
      <c r="B9" s="7">
        <f t="shared" si="0"/>
        <v>51.91632</v>
      </c>
      <c r="C9" s="10">
        <v>12.4</v>
      </c>
      <c r="D9" s="7">
        <f t="shared" si="1"/>
        <v>52.753679999999996</v>
      </c>
      <c r="E9" s="10">
        <v>12.6</v>
      </c>
      <c r="F9" s="14">
        <f t="shared" si="2"/>
        <v>0.1999999999999993</v>
      </c>
      <c r="G9" s="17"/>
      <c r="H9" s="15"/>
    </row>
    <row r="10" spans="1:8" ht="15.75">
      <c r="A10" s="3">
        <v>5</v>
      </c>
      <c r="B10" s="7">
        <f t="shared" si="0"/>
        <v>50.66028</v>
      </c>
      <c r="C10" s="10">
        <v>12.1</v>
      </c>
      <c r="D10" s="7">
        <f t="shared" si="1"/>
        <v>51.497640000000004</v>
      </c>
      <c r="E10" s="10">
        <v>12.3</v>
      </c>
      <c r="F10" s="14">
        <f t="shared" si="2"/>
        <v>0.20000000000000107</v>
      </c>
      <c r="G10" s="17"/>
      <c r="H10" s="15"/>
    </row>
    <row r="11" spans="1:8" ht="15.75">
      <c r="A11" s="3">
        <v>6</v>
      </c>
      <c r="B11" s="7">
        <f t="shared" si="0"/>
        <v>25.003569600000002</v>
      </c>
      <c r="C11" s="11">
        <v>5.972</v>
      </c>
      <c r="D11" s="7">
        <f t="shared" si="1"/>
        <v>27.2267604</v>
      </c>
      <c r="E11" s="11">
        <v>6.503</v>
      </c>
      <c r="F11" s="14">
        <f t="shared" si="2"/>
        <v>0.5309999999999997</v>
      </c>
      <c r="G11" s="17"/>
      <c r="H11" s="15"/>
    </row>
    <row r="12" spans="1:8" ht="15.75">
      <c r="A12" s="3">
        <v>7</v>
      </c>
      <c r="B12" s="7">
        <v>0</v>
      </c>
      <c r="C12" s="11">
        <v>0</v>
      </c>
      <c r="D12" s="7">
        <v>0</v>
      </c>
      <c r="E12" s="11">
        <v>0.81675</v>
      </c>
      <c r="F12" s="14">
        <v>0</v>
      </c>
      <c r="G12" s="17" t="s">
        <v>15</v>
      </c>
      <c r="H12" s="15">
        <f>E12-C12</f>
        <v>0.81675</v>
      </c>
    </row>
    <row r="13" spans="1:8" ht="15.75">
      <c r="A13" s="3">
        <v>8</v>
      </c>
      <c r="B13" s="7">
        <f>C13*4.1868</f>
        <v>0</v>
      </c>
      <c r="C13" s="11">
        <v>0</v>
      </c>
      <c r="D13" s="7">
        <v>0</v>
      </c>
      <c r="E13" s="11">
        <v>1.8855</v>
      </c>
      <c r="F13" s="14">
        <v>0</v>
      </c>
      <c r="G13" s="17" t="s">
        <v>9</v>
      </c>
      <c r="H13" s="15">
        <f>E13-C13</f>
        <v>1.8855</v>
      </c>
    </row>
    <row r="14" spans="1:8" ht="15.75">
      <c r="A14" s="3">
        <v>9</v>
      </c>
      <c r="B14" s="7">
        <f>C14*4.1868</f>
        <v>93.78432</v>
      </c>
      <c r="C14" s="12">
        <v>22.4</v>
      </c>
      <c r="D14" s="7">
        <f>E14*4.1868</f>
        <v>99.22716</v>
      </c>
      <c r="E14" s="12">
        <v>23.7</v>
      </c>
      <c r="F14" s="14">
        <f t="shared" si="2"/>
        <v>1.3000000000000007</v>
      </c>
      <c r="G14" s="17"/>
      <c r="H14" s="15"/>
    </row>
    <row r="15" spans="1:8" ht="15.75">
      <c r="A15" s="3">
        <v>10</v>
      </c>
      <c r="B15" s="7">
        <f>C15*4.1868</f>
        <v>134.15763239999998</v>
      </c>
      <c r="C15" s="12">
        <v>32.043</v>
      </c>
      <c r="D15" s="7">
        <f>E15*4.1868</f>
        <v>135.3550572</v>
      </c>
      <c r="E15" s="12">
        <v>32.329</v>
      </c>
      <c r="F15" s="14">
        <f t="shared" si="2"/>
        <v>0.28600000000000136</v>
      </c>
      <c r="G15" s="17"/>
      <c r="H15" s="15"/>
    </row>
    <row r="16" spans="1:8" ht="15.75">
      <c r="A16" s="3">
        <v>11</v>
      </c>
      <c r="B16" s="7">
        <f>C16*4.1868</f>
        <v>13.000014</v>
      </c>
      <c r="C16" s="12">
        <v>3.105</v>
      </c>
      <c r="D16" s="7">
        <f>E16*4.1868</f>
        <v>13.000014</v>
      </c>
      <c r="E16" s="12">
        <v>3.105</v>
      </c>
      <c r="F16" s="14">
        <f t="shared" si="2"/>
        <v>0</v>
      </c>
      <c r="G16" s="17"/>
      <c r="H16" s="15"/>
    </row>
    <row r="17" spans="1:8" ht="15.75">
      <c r="A17" s="3">
        <v>12</v>
      </c>
      <c r="B17" s="7">
        <v>0</v>
      </c>
      <c r="C17" s="11">
        <v>0</v>
      </c>
      <c r="D17" s="7">
        <v>0</v>
      </c>
      <c r="E17" s="11">
        <v>0</v>
      </c>
      <c r="F17" s="14">
        <f t="shared" si="2"/>
        <v>0</v>
      </c>
      <c r="G17" s="17"/>
      <c r="H17" s="15"/>
    </row>
    <row r="18" spans="1:8" ht="15.75">
      <c r="A18" s="3">
        <v>13</v>
      </c>
      <c r="B18" s="7">
        <f>C18*4.1868</f>
        <v>77.853546</v>
      </c>
      <c r="C18" s="12">
        <v>18.595</v>
      </c>
      <c r="D18" s="7">
        <f>E18*4.1868</f>
        <v>78.7076532</v>
      </c>
      <c r="E18" s="12">
        <v>18.799</v>
      </c>
      <c r="F18" s="14">
        <f t="shared" si="2"/>
        <v>0.20400000000000063</v>
      </c>
      <c r="G18" s="17"/>
      <c r="H18" s="15"/>
    </row>
    <row r="19" spans="1:8" ht="15.75">
      <c r="A19" s="3">
        <v>14</v>
      </c>
      <c r="B19" s="7">
        <f>C19*4.1868</f>
        <v>2.5706952</v>
      </c>
      <c r="C19" s="12">
        <v>0.614</v>
      </c>
      <c r="D19" s="7">
        <f>E19*4.1868</f>
        <v>2.5748819999999997</v>
      </c>
      <c r="E19" s="12">
        <v>0.615</v>
      </c>
      <c r="F19" s="14">
        <f t="shared" si="2"/>
        <v>0.0010000000000000009</v>
      </c>
      <c r="G19" s="17"/>
      <c r="H19" s="15"/>
    </row>
    <row r="20" spans="1:8" ht="15.75">
      <c r="A20" s="3">
        <v>15</v>
      </c>
      <c r="B20" s="7">
        <f>C20*4.1868</f>
        <v>29.3076</v>
      </c>
      <c r="C20" s="10">
        <v>7</v>
      </c>
      <c r="D20" s="7">
        <f>E20*4.1868</f>
        <v>31.401</v>
      </c>
      <c r="E20" s="10">
        <v>7.5</v>
      </c>
      <c r="F20" s="14">
        <f t="shared" si="2"/>
        <v>0.5</v>
      </c>
      <c r="G20" s="17"/>
      <c r="H20" s="15"/>
    </row>
    <row r="21" spans="1:8" ht="15.75">
      <c r="A21" s="3">
        <v>16</v>
      </c>
      <c r="B21" s="7">
        <f>C21*4.1868</f>
        <v>44.1204984</v>
      </c>
      <c r="C21" s="10">
        <v>10.538</v>
      </c>
      <c r="D21" s="7">
        <f>E21*4.1868</f>
        <v>46.33950239999999</v>
      </c>
      <c r="E21" s="10">
        <v>11.068</v>
      </c>
      <c r="F21" s="14">
        <f t="shared" si="2"/>
        <v>0.5299999999999994</v>
      </c>
      <c r="G21" s="17"/>
      <c r="H21" s="15"/>
    </row>
    <row r="22" spans="1:8" ht="15.75">
      <c r="A22" s="3">
        <v>17</v>
      </c>
      <c r="B22" s="7">
        <v>0</v>
      </c>
      <c r="C22" s="11">
        <v>0</v>
      </c>
      <c r="D22" s="7">
        <v>0</v>
      </c>
      <c r="E22" s="11">
        <v>0</v>
      </c>
      <c r="F22" s="14">
        <f t="shared" si="2"/>
        <v>0</v>
      </c>
      <c r="G22" s="17"/>
      <c r="H22" s="15"/>
    </row>
    <row r="23" spans="1:8" ht="15.75">
      <c r="A23" s="3">
        <v>18</v>
      </c>
      <c r="B23" s="7">
        <f aca="true" t="shared" si="3" ref="B23:B31">C23*4.1868</f>
        <v>14.8170852</v>
      </c>
      <c r="C23" s="12">
        <v>3.539</v>
      </c>
      <c r="D23" s="7">
        <f aca="true" t="shared" si="4" ref="D23:D31">E23*4.1868</f>
        <v>17.1114516</v>
      </c>
      <c r="E23" s="12">
        <v>4.087</v>
      </c>
      <c r="F23" s="14">
        <f t="shared" si="2"/>
        <v>0.5479999999999996</v>
      </c>
      <c r="G23" s="17"/>
      <c r="H23" s="15"/>
    </row>
    <row r="24" spans="1:8" ht="15.75">
      <c r="A24" s="3">
        <v>19</v>
      </c>
      <c r="B24" s="7">
        <f t="shared" si="3"/>
        <v>29.72628</v>
      </c>
      <c r="C24" s="12">
        <v>7.1</v>
      </c>
      <c r="D24" s="7">
        <f t="shared" si="4"/>
        <v>29.72628</v>
      </c>
      <c r="E24" s="12">
        <v>7.1</v>
      </c>
      <c r="F24" s="14">
        <f t="shared" si="2"/>
        <v>0</v>
      </c>
      <c r="G24" s="17"/>
      <c r="H24" s="15"/>
    </row>
    <row r="25" spans="1:8" ht="15.75">
      <c r="A25" s="3">
        <v>20</v>
      </c>
      <c r="B25" s="7">
        <f t="shared" si="3"/>
        <v>33.07572</v>
      </c>
      <c r="C25" s="10">
        <v>7.9</v>
      </c>
      <c r="D25" s="7">
        <f t="shared" si="4"/>
        <v>34.331759999999996</v>
      </c>
      <c r="E25" s="10">
        <v>8.2</v>
      </c>
      <c r="F25" s="14">
        <f t="shared" si="2"/>
        <v>0.29999999999999893</v>
      </c>
      <c r="G25" s="17"/>
      <c r="H25" s="15"/>
    </row>
    <row r="26" spans="1:8" ht="15.75">
      <c r="A26" s="3">
        <v>21</v>
      </c>
      <c r="B26" s="7">
        <f t="shared" si="3"/>
        <v>59.1678576</v>
      </c>
      <c r="C26" s="10">
        <v>14.132</v>
      </c>
      <c r="D26" s="7">
        <f t="shared" si="4"/>
        <v>59.1678576</v>
      </c>
      <c r="E26" s="10">
        <v>14.132</v>
      </c>
      <c r="F26" s="14">
        <f t="shared" si="2"/>
        <v>0</v>
      </c>
      <c r="G26" s="17"/>
      <c r="H26" s="15"/>
    </row>
    <row r="27" spans="1:8" ht="15.75">
      <c r="A27" s="3">
        <v>22</v>
      </c>
      <c r="B27" s="7">
        <f t="shared" si="3"/>
        <v>8.4866436</v>
      </c>
      <c r="C27" s="10">
        <v>2.027</v>
      </c>
      <c r="D27" s="7">
        <f t="shared" si="4"/>
        <v>8.8048404</v>
      </c>
      <c r="E27" s="10">
        <v>2.103</v>
      </c>
      <c r="F27" s="14">
        <f t="shared" si="2"/>
        <v>0.07600000000000007</v>
      </c>
      <c r="G27" s="17"/>
      <c r="H27" s="15"/>
    </row>
    <row r="28" spans="1:8" ht="15.75">
      <c r="A28" s="3">
        <v>23</v>
      </c>
      <c r="B28" s="7">
        <f t="shared" si="3"/>
        <v>12.5604</v>
      </c>
      <c r="C28" s="10">
        <v>3</v>
      </c>
      <c r="D28" s="7">
        <f t="shared" si="4"/>
        <v>12.97908</v>
      </c>
      <c r="E28" s="10">
        <v>3.1</v>
      </c>
      <c r="F28" s="14">
        <f t="shared" si="2"/>
        <v>0.10000000000000009</v>
      </c>
      <c r="G28" s="17"/>
      <c r="H28" s="15"/>
    </row>
    <row r="29" spans="1:8" ht="15.75">
      <c r="A29" s="3">
        <v>24</v>
      </c>
      <c r="B29" s="7">
        <f t="shared" si="3"/>
        <v>149.280354</v>
      </c>
      <c r="C29" s="10">
        <v>35.655</v>
      </c>
      <c r="D29" s="7">
        <f t="shared" si="4"/>
        <v>151.3863144</v>
      </c>
      <c r="E29" s="10">
        <v>36.158</v>
      </c>
      <c r="F29" s="14">
        <f t="shared" si="2"/>
        <v>0.5030000000000001</v>
      </c>
      <c r="G29" s="17"/>
      <c r="H29" s="15"/>
    </row>
    <row r="30" spans="1:8" ht="15.75">
      <c r="A30" s="3">
        <v>25</v>
      </c>
      <c r="B30" s="7">
        <f t="shared" si="3"/>
        <v>37.723068</v>
      </c>
      <c r="C30" s="12">
        <v>9.01</v>
      </c>
      <c r="D30" s="7">
        <f t="shared" si="4"/>
        <v>38.916306</v>
      </c>
      <c r="E30" s="12">
        <v>9.295</v>
      </c>
      <c r="F30" s="14">
        <f t="shared" si="2"/>
        <v>0.28500000000000014</v>
      </c>
      <c r="G30" s="17"/>
      <c r="H30" s="15"/>
    </row>
    <row r="31" spans="1:8" ht="15.75">
      <c r="A31" s="3">
        <v>26</v>
      </c>
      <c r="B31" s="7">
        <f t="shared" si="3"/>
        <v>8.79228</v>
      </c>
      <c r="C31" s="10">
        <v>2.1</v>
      </c>
      <c r="D31" s="7">
        <f t="shared" si="4"/>
        <v>10.466999999999999</v>
      </c>
      <c r="E31" s="10">
        <v>2.5</v>
      </c>
      <c r="F31" s="14">
        <f t="shared" si="2"/>
        <v>0.3999999999999999</v>
      </c>
      <c r="G31" s="17"/>
      <c r="H31" s="15"/>
    </row>
    <row r="32" spans="1:8" ht="15.75">
      <c r="A32" s="3">
        <v>27</v>
      </c>
      <c r="B32" s="7">
        <f>C32*4.1868</f>
        <v>43.0989192</v>
      </c>
      <c r="C32" s="11">
        <v>10.294</v>
      </c>
      <c r="D32" s="7">
        <f>E32*4.1868</f>
        <v>46.084107599999996</v>
      </c>
      <c r="E32" s="11">
        <v>11.007</v>
      </c>
      <c r="F32" s="14">
        <f t="shared" si="2"/>
        <v>0.7129999999999992</v>
      </c>
      <c r="G32" s="17"/>
      <c r="H32" s="15"/>
    </row>
    <row r="33" spans="1:8" ht="15.75">
      <c r="A33" s="3">
        <v>28</v>
      </c>
      <c r="B33" s="7">
        <f>C33*4.1868</f>
        <v>59.9298552</v>
      </c>
      <c r="C33" s="12">
        <v>14.314</v>
      </c>
      <c r="D33" s="7">
        <f>E33*4.1868</f>
        <v>61.35755399999999</v>
      </c>
      <c r="E33" s="12">
        <v>14.655</v>
      </c>
      <c r="F33" s="14">
        <f t="shared" si="2"/>
        <v>0.3409999999999993</v>
      </c>
      <c r="G33" s="17"/>
      <c r="H33" s="15"/>
    </row>
    <row r="34" spans="1:8" ht="15.75">
      <c r="A34" s="3">
        <v>29</v>
      </c>
      <c r="B34" s="7">
        <f>C34*4.1868</f>
        <v>1.4779403999999998</v>
      </c>
      <c r="C34" s="10">
        <v>0.353</v>
      </c>
      <c r="D34" s="7">
        <v>0</v>
      </c>
      <c r="E34" s="10">
        <v>0.84</v>
      </c>
      <c r="F34" s="14">
        <f t="shared" si="2"/>
        <v>0.487</v>
      </c>
      <c r="G34" s="17"/>
      <c r="H34" s="15"/>
    </row>
    <row r="35" spans="1:8" ht="15.75">
      <c r="A35" s="3">
        <v>30</v>
      </c>
      <c r="B35" s="7">
        <f>C35*4.1868</f>
        <v>7.8335028</v>
      </c>
      <c r="C35" s="10">
        <v>1.871</v>
      </c>
      <c r="D35" s="7">
        <f>E35*4.1868</f>
        <v>8.641555199999999</v>
      </c>
      <c r="E35" s="10">
        <v>2.064</v>
      </c>
      <c r="F35" s="14">
        <f t="shared" si="2"/>
        <v>0.19300000000000006</v>
      </c>
      <c r="G35" s="17"/>
      <c r="H35" s="15"/>
    </row>
    <row r="36" spans="1:8" ht="15.75">
      <c r="A36" s="3">
        <v>31</v>
      </c>
      <c r="B36" s="7">
        <f>C36*4.1868</f>
        <v>147.0571632</v>
      </c>
      <c r="C36" s="12">
        <v>35.124</v>
      </c>
      <c r="D36" s="7">
        <f>E36*4.1868</f>
        <v>148.80305879999997</v>
      </c>
      <c r="E36" s="12">
        <v>35.541</v>
      </c>
      <c r="F36" s="14">
        <f t="shared" si="2"/>
        <v>0.4169999999999945</v>
      </c>
      <c r="G36" s="17"/>
      <c r="H36" s="15"/>
    </row>
    <row r="37" spans="1:8" ht="15.75">
      <c r="A37" s="3">
        <v>32</v>
      </c>
      <c r="B37" s="7">
        <v>0</v>
      </c>
      <c r="C37" s="11">
        <v>0</v>
      </c>
      <c r="D37" s="7">
        <v>0</v>
      </c>
      <c r="E37" s="11">
        <v>0.891</v>
      </c>
      <c r="F37" s="14">
        <v>0</v>
      </c>
      <c r="G37" s="17" t="s">
        <v>9</v>
      </c>
      <c r="H37" s="15">
        <f>E37-C37</f>
        <v>0.891</v>
      </c>
    </row>
    <row r="38" spans="1:8" ht="15.75">
      <c r="A38" s="3">
        <v>33</v>
      </c>
      <c r="B38" s="7">
        <f>C38*4.1868</f>
        <v>29.3076</v>
      </c>
      <c r="C38" s="12">
        <v>7</v>
      </c>
      <c r="D38" s="7">
        <f>E38*4.1868</f>
        <v>29.3076</v>
      </c>
      <c r="E38" s="12">
        <v>7</v>
      </c>
      <c r="F38" s="14">
        <f t="shared" si="2"/>
        <v>0</v>
      </c>
      <c r="G38" s="17"/>
      <c r="H38" s="15"/>
    </row>
    <row r="39" spans="1:8" ht="15.75">
      <c r="A39" s="3">
        <v>34</v>
      </c>
      <c r="B39" s="7">
        <v>0</v>
      </c>
      <c r="C39" s="11">
        <v>1.23</v>
      </c>
      <c r="D39" s="7">
        <f>E39*4.1868</f>
        <v>5.526576</v>
      </c>
      <c r="E39" s="11">
        <v>1.32</v>
      </c>
      <c r="F39" s="14">
        <f t="shared" si="2"/>
        <v>0.09000000000000008</v>
      </c>
      <c r="G39" s="17"/>
      <c r="H39" s="15"/>
    </row>
    <row r="40" spans="1:8" ht="15.75">
      <c r="A40" s="3">
        <v>35</v>
      </c>
      <c r="B40" s="7">
        <v>0</v>
      </c>
      <c r="C40" s="11">
        <v>0</v>
      </c>
      <c r="D40" s="7">
        <v>0</v>
      </c>
      <c r="E40" s="11">
        <v>0.735</v>
      </c>
      <c r="F40" s="14">
        <f t="shared" si="2"/>
        <v>0.735</v>
      </c>
      <c r="G40" s="17"/>
      <c r="H40" s="15"/>
    </row>
    <row r="41" spans="1:8" ht="15.75">
      <c r="A41" s="3">
        <v>36</v>
      </c>
      <c r="B41" s="7">
        <v>0</v>
      </c>
      <c r="C41" s="11">
        <v>1.997</v>
      </c>
      <c r="D41" s="7">
        <v>0</v>
      </c>
      <c r="E41" s="11">
        <v>2.215</v>
      </c>
      <c r="F41" s="14">
        <f t="shared" si="2"/>
        <v>0.21799999999999975</v>
      </c>
      <c r="G41" s="17"/>
      <c r="H41" s="15"/>
    </row>
    <row r="42" spans="1:8" ht="15.75">
      <c r="A42" s="3">
        <v>37</v>
      </c>
      <c r="B42" s="7">
        <f>C42*4.1868</f>
        <v>14.5365696</v>
      </c>
      <c r="C42" s="11">
        <v>3.472</v>
      </c>
      <c r="D42" s="7">
        <f aca="true" t="shared" si="5" ref="D42:D47">E42*4.1868</f>
        <v>14.5365696</v>
      </c>
      <c r="E42" s="11">
        <v>3.472</v>
      </c>
      <c r="F42" s="14">
        <f t="shared" si="2"/>
        <v>0</v>
      </c>
      <c r="G42" s="17"/>
      <c r="H42" s="15"/>
    </row>
    <row r="43" spans="1:8" ht="15.75">
      <c r="A43" s="3">
        <v>38</v>
      </c>
      <c r="B43" s="7">
        <v>0</v>
      </c>
      <c r="C43" s="11">
        <v>0.842</v>
      </c>
      <c r="D43" s="7">
        <f t="shared" si="5"/>
        <v>3.6090215999999997</v>
      </c>
      <c r="E43" s="11">
        <v>0.862</v>
      </c>
      <c r="F43" s="14">
        <f t="shared" si="2"/>
        <v>0.020000000000000018</v>
      </c>
      <c r="G43" s="17"/>
      <c r="H43" s="15"/>
    </row>
    <row r="44" spans="1:8" ht="15.75">
      <c r="A44" s="3">
        <v>39</v>
      </c>
      <c r="B44" s="7">
        <f>C44*4.1868</f>
        <v>4.9571711999999994</v>
      </c>
      <c r="C44" s="10">
        <v>1.184</v>
      </c>
      <c r="D44" s="7">
        <f t="shared" si="5"/>
        <v>4.9571711999999994</v>
      </c>
      <c r="E44" s="10">
        <v>1.184</v>
      </c>
      <c r="F44" s="14">
        <f t="shared" si="2"/>
        <v>0</v>
      </c>
      <c r="G44" s="17"/>
      <c r="H44" s="15"/>
    </row>
    <row r="45" spans="1:8" ht="15.75">
      <c r="A45" s="3">
        <v>40</v>
      </c>
      <c r="B45" s="7">
        <f>C45*4.1868</f>
        <v>10.7349552</v>
      </c>
      <c r="C45" s="10">
        <v>2.564</v>
      </c>
      <c r="D45" s="7">
        <f t="shared" si="5"/>
        <v>11.1452616</v>
      </c>
      <c r="E45" s="10">
        <v>2.662</v>
      </c>
      <c r="F45" s="14">
        <f t="shared" si="2"/>
        <v>0.09799999999999986</v>
      </c>
      <c r="G45" s="17"/>
      <c r="H45" s="15"/>
    </row>
    <row r="46" spans="1:8" ht="15.75">
      <c r="A46" s="3">
        <v>41</v>
      </c>
      <c r="B46" s="7">
        <f>C46*4.1868</f>
        <v>30.14496</v>
      </c>
      <c r="C46" s="10">
        <v>7.2</v>
      </c>
      <c r="D46" s="7">
        <f t="shared" si="5"/>
        <v>30.98232</v>
      </c>
      <c r="E46" s="10">
        <v>7.4</v>
      </c>
      <c r="F46" s="14">
        <f t="shared" si="2"/>
        <v>0.20000000000000018</v>
      </c>
      <c r="G46" s="17"/>
      <c r="H46" s="15"/>
    </row>
    <row r="47" spans="1:8" ht="15.75">
      <c r="A47" s="3">
        <v>42</v>
      </c>
      <c r="B47" s="7">
        <f>C47*4.1868</f>
        <v>9.219333599999999</v>
      </c>
      <c r="C47" s="10">
        <v>2.202</v>
      </c>
      <c r="D47" s="7">
        <f t="shared" si="5"/>
        <v>11.1452616</v>
      </c>
      <c r="E47" s="10">
        <v>2.662</v>
      </c>
      <c r="F47" s="14">
        <f t="shared" si="2"/>
        <v>0.45999999999999996</v>
      </c>
      <c r="G47" s="17"/>
      <c r="H47" s="15"/>
    </row>
    <row r="48" spans="1:8" ht="15.75">
      <c r="A48" s="3">
        <v>43</v>
      </c>
      <c r="B48" s="7">
        <v>0</v>
      </c>
      <c r="C48" s="11">
        <v>3.33</v>
      </c>
      <c r="D48" s="7">
        <v>0</v>
      </c>
      <c r="E48" s="11">
        <v>3.431</v>
      </c>
      <c r="F48" s="14">
        <f t="shared" si="2"/>
        <v>0.10099999999999998</v>
      </c>
      <c r="G48" s="17"/>
      <c r="H48" s="15"/>
    </row>
    <row r="49" spans="1:8" ht="15.75">
      <c r="A49" s="3">
        <v>44</v>
      </c>
      <c r="B49" s="7">
        <f>C49*4.1868</f>
        <v>36.6010056</v>
      </c>
      <c r="C49" s="12">
        <v>8.742</v>
      </c>
      <c r="D49" s="7">
        <f>E49*4.1868</f>
        <v>37.1704104</v>
      </c>
      <c r="E49" s="12">
        <v>8.878</v>
      </c>
      <c r="F49" s="14">
        <f t="shared" si="2"/>
        <v>0.13599999999999923</v>
      </c>
      <c r="G49" s="17"/>
      <c r="H49" s="15"/>
    </row>
    <row r="50" spans="1:8" ht="15.75">
      <c r="A50" s="3">
        <v>45</v>
      </c>
      <c r="B50" s="7">
        <f>C50*4.1868</f>
        <v>47.92629959999999</v>
      </c>
      <c r="C50" s="10">
        <v>11.447</v>
      </c>
      <c r="D50" s="7">
        <f>E50*4.1868</f>
        <v>49.6847556</v>
      </c>
      <c r="E50" s="10">
        <v>11.867</v>
      </c>
      <c r="F50" s="14">
        <f t="shared" si="2"/>
        <v>0.4200000000000017</v>
      </c>
      <c r="G50" s="17"/>
      <c r="H50" s="15"/>
    </row>
    <row r="51" spans="1:8" ht="15.75">
      <c r="A51" s="3">
        <v>46</v>
      </c>
      <c r="B51" s="7">
        <f>C51*4.1868</f>
        <v>3.3871212</v>
      </c>
      <c r="C51" s="10">
        <v>0.809</v>
      </c>
      <c r="D51" s="7">
        <f>E51*4.1868</f>
        <v>3.3871212</v>
      </c>
      <c r="E51" s="10">
        <v>0.809</v>
      </c>
      <c r="F51" s="14">
        <f t="shared" si="2"/>
        <v>0</v>
      </c>
      <c r="G51" s="17"/>
      <c r="H51" s="15"/>
    </row>
    <row r="52" spans="1:8" ht="15.75">
      <c r="A52" s="3">
        <v>47</v>
      </c>
      <c r="B52" s="7">
        <v>0</v>
      </c>
      <c r="C52" s="11">
        <v>0</v>
      </c>
      <c r="D52" s="7">
        <v>0</v>
      </c>
      <c r="E52" s="11">
        <v>0.8932500000000001</v>
      </c>
      <c r="F52" s="14">
        <v>0</v>
      </c>
      <c r="G52" s="17" t="s">
        <v>9</v>
      </c>
      <c r="H52" s="15">
        <f>E52-C52</f>
        <v>0.8932500000000001</v>
      </c>
    </row>
    <row r="53" spans="1:8" ht="15.75">
      <c r="A53" s="3">
        <v>48</v>
      </c>
      <c r="B53" s="7">
        <f>C53*4.1868</f>
        <v>11.30436</v>
      </c>
      <c r="C53" s="11">
        <v>2.7</v>
      </c>
      <c r="D53" s="7">
        <f aca="true" t="shared" si="6" ref="D53:D62">E53*4.1868</f>
        <v>12.0537972</v>
      </c>
      <c r="E53" s="11">
        <v>2.879</v>
      </c>
      <c r="F53" s="14">
        <f t="shared" si="2"/>
        <v>0.17899999999999983</v>
      </c>
      <c r="G53" s="17"/>
      <c r="H53" s="15"/>
    </row>
    <row r="54" spans="1:8" ht="15.75">
      <c r="A54" s="3">
        <v>49</v>
      </c>
      <c r="B54" s="7">
        <f>C54*4.1868</f>
        <v>32.23836</v>
      </c>
      <c r="C54" s="12">
        <v>7.7</v>
      </c>
      <c r="D54" s="7">
        <f t="shared" si="6"/>
        <v>32.23836</v>
      </c>
      <c r="E54" s="12">
        <v>7.7</v>
      </c>
      <c r="F54" s="14">
        <f t="shared" si="2"/>
        <v>0</v>
      </c>
      <c r="G54" s="17"/>
      <c r="H54" s="15"/>
    </row>
    <row r="55" spans="1:8" ht="15.75">
      <c r="A55" s="3">
        <v>50</v>
      </c>
      <c r="B55" s="7">
        <f>C55*4.1868</f>
        <v>34.2229032</v>
      </c>
      <c r="C55" s="12">
        <v>8.174</v>
      </c>
      <c r="D55" s="7">
        <f t="shared" si="6"/>
        <v>35.6254812</v>
      </c>
      <c r="E55" s="12">
        <v>8.509</v>
      </c>
      <c r="F55" s="14">
        <f t="shared" si="2"/>
        <v>0.33500000000000085</v>
      </c>
      <c r="G55" s="17"/>
      <c r="H55" s="15"/>
    </row>
    <row r="56" spans="1:8" ht="15.75">
      <c r="A56" s="3">
        <v>51</v>
      </c>
      <c r="B56" s="7">
        <f>C56*4.1868</f>
        <v>140.9988636</v>
      </c>
      <c r="C56" s="12">
        <v>33.677</v>
      </c>
      <c r="D56" s="7">
        <f t="shared" si="6"/>
        <v>143.2639224</v>
      </c>
      <c r="E56" s="12">
        <v>34.218</v>
      </c>
      <c r="F56" s="14">
        <f t="shared" si="2"/>
        <v>0.5410000000000039</v>
      </c>
      <c r="G56" s="17"/>
      <c r="H56" s="15"/>
    </row>
    <row r="57" spans="1:8" ht="15.75">
      <c r="A57" s="3">
        <v>52</v>
      </c>
      <c r="B57" s="7">
        <v>0</v>
      </c>
      <c r="C57" s="11">
        <v>1.483</v>
      </c>
      <c r="D57" s="7">
        <f t="shared" si="6"/>
        <v>6.2090244000000006</v>
      </c>
      <c r="E57" s="11">
        <v>1.483</v>
      </c>
      <c r="F57" s="14">
        <f t="shared" si="2"/>
        <v>0</v>
      </c>
      <c r="G57" s="17"/>
      <c r="H57" s="15"/>
    </row>
    <row r="58" spans="1:8" ht="15.75">
      <c r="A58" s="3">
        <v>53</v>
      </c>
      <c r="B58" s="7">
        <f>C58*4.1868</f>
        <v>47.2731588</v>
      </c>
      <c r="C58" s="12">
        <v>11.291</v>
      </c>
      <c r="D58" s="7">
        <f t="shared" si="6"/>
        <v>49.9568976</v>
      </c>
      <c r="E58" s="12">
        <v>11.932</v>
      </c>
      <c r="F58" s="14">
        <f t="shared" si="2"/>
        <v>0.641</v>
      </c>
      <c r="G58" s="17"/>
      <c r="H58" s="15"/>
    </row>
    <row r="59" spans="1:8" ht="15.75">
      <c r="A59" s="3">
        <v>54</v>
      </c>
      <c r="B59" s="7">
        <f>C59*4.1868</f>
        <v>82.47995999999999</v>
      </c>
      <c r="C59" s="10">
        <v>19.7</v>
      </c>
      <c r="D59" s="7">
        <f t="shared" si="6"/>
        <v>84.99204</v>
      </c>
      <c r="E59" s="10">
        <v>20.3</v>
      </c>
      <c r="F59" s="14">
        <f t="shared" si="2"/>
        <v>0.6000000000000014</v>
      </c>
      <c r="G59" s="17"/>
      <c r="H59" s="15"/>
    </row>
    <row r="60" spans="1:8" ht="15.75">
      <c r="A60" s="3">
        <v>55</v>
      </c>
      <c r="B60" s="7">
        <f>C60*4.1868</f>
        <v>20.0924532</v>
      </c>
      <c r="C60" s="11">
        <v>4.799</v>
      </c>
      <c r="D60" s="7">
        <f t="shared" si="6"/>
        <v>21.6583164</v>
      </c>
      <c r="E60" s="11">
        <v>5.173</v>
      </c>
      <c r="F60" s="14">
        <f t="shared" si="2"/>
        <v>0.37399999999999967</v>
      </c>
      <c r="G60" s="17"/>
      <c r="H60" s="15"/>
    </row>
    <row r="61" spans="1:8" ht="15.75">
      <c r="A61" s="3">
        <v>56</v>
      </c>
      <c r="B61" s="7">
        <f>C61*4.1868</f>
        <v>0</v>
      </c>
      <c r="C61" s="12">
        <v>0</v>
      </c>
      <c r="D61" s="7">
        <v>0</v>
      </c>
      <c r="E61" s="12">
        <v>0.8955</v>
      </c>
      <c r="F61" s="14">
        <v>0</v>
      </c>
      <c r="G61" s="17" t="s">
        <v>15</v>
      </c>
      <c r="H61" s="15">
        <f>E61-C61</f>
        <v>0.8955</v>
      </c>
    </row>
    <row r="62" spans="1:8" ht="15.75">
      <c r="A62" s="3">
        <v>57</v>
      </c>
      <c r="B62" s="7">
        <f>C62*4.1868</f>
        <v>13.682462399999999</v>
      </c>
      <c r="C62" s="11">
        <v>3.268</v>
      </c>
      <c r="D62" s="7">
        <f t="shared" si="6"/>
        <v>13.682462399999999</v>
      </c>
      <c r="E62" s="11">
        <v>3.268</v>
      </c>
      <c r="F62" s="14">
        <f t="shared" si="2"/>
        <v>0</v>
      </c>
      <c r="G62" s="17"/>
      <c r="H62" s="15"/>
    </row>
    <row r="63" spans="1:8" ht="15.75">
      <c r="A63" s="3">
        <v>58</v>
      </c>
      <c r="B63" s="7">
        <f aca="true" t="shared" si="7" ref="B63:B68">C63*4.1868</f>
        <v>0</v>
      </c>
      <c r="C63" s="12">
        <v>0</v>
      </c>
      <c r="D63" s="7">
        <f aca="true" t="shared" si="8" ref="D63:D68">E63*4.1868</f>
        <v>2.5057997999999997</v>
      </c>
      <c r="E63" s="12">
        <v>0.5984999999999999</v>
      </c>
      <c r="F63" s="14">
        <v>0</v>
      </c>
      <c r="G63" s="17" t="s">
        <v>15</v>
      </c>
      <c r="H63" s="15">
        <f>E63-C63</f>
        <v>0.5984999999999999</v>
      </c>
    </row>
    <row r="64" spans="1:8" ht="15.75">
      <c r="A64" s="3">
        <v>59</v>
      </c>
      <c r="B64" s="7">
        <f t="shared" si="7"/>
        <v>6.966835199999999</v>
      </c>
      <c r="C64" s="12">
        <v>1.664</v>
      </c>
      <c r="D64" s="7">
        <f t="shared" si="8"/>
        <v>9.512409599999998</v>
      </c>
      <c r="E64" s="12">
        <v>2.272</v>
      </c>
      <c r="F64" s="14">
        <f t="shared" si="2"/>
        <v>0.6079999999999999</v>
      </c>
      <c r="G64" s="17"/>
      <c r="H64" s="15"/>
    </row>
    <row r="65" spans="1:8" ht="15.75">
      <c r="A65" s="3">
        <v>60</v>
      </c>
      <c r="B65" s="7">
        <v>0</v>
      </c>
      <c r="C65" s="11">
        <v>2.611</v>
      </c>
      <c r="D65" s="7">
        <v>0</v>
      </c>
      <c r="E65" s="11">
        <v>3.119</v>
      </c>
      <c r="F65" s="14">
        <f t="shared" si="2"/>
        <v>0.508</v>
      </c>
      <c r="G65" s="17"/>
      <c r="H65" s="15"/>
    </row>
    <row r="66" spans="1:8" ht="15.75">
      <c r="A66" s="3">
        <v>61</v>
      </c>
      <c r="B66" s="7">
        <f t="shared" si="7"/>
        <v>13.39776</v>
      </c>
      <c r="C66" s="12">
        <v>3.2</v>
      </c>
      <c r="D66" s="7">
        <f t="shared" si="8"/>
        <v>13.39776</v>
      </c>
      <c r="E66" s="12">
        <v>3.2</v>
      </c>
      <c r="F66" s="14">
        <f t="shared" si="2"/>
        <v>0</v>
      </c>
      <c r="G66" s="17"/>
      <c r="H66" s="15"/>
    </row>
    <row r="67" spans="1:8" ht="15.75">
      <c r="A67" s="3">
        <v>62</v>
      </c>
      <c r="B67" s="7">
        <v>0</v>
      </c>
      <c r="C67" s="12">
        <v>0</v>
      </c>
      <c r="D67" s="7">
        <v>0</v>
      </c>
      <c r="E67" s="12">
        <v>1.8855</v>
      </c>
      <c r="F67" s="14">
        <v>0</v>
      </c>
      <c r="G67" s="17" t="s">
        <v>15</v>
      </c>
      <c r="H67" s="15">
        <f>E67-C67</f>
        <v>1.8855</v>
      </c>
    </row>
    <row r="68" spans="1:8" ht="15.75">
      <c r="A68" s="3">
        <v>63</v>
      </c>
      <c r="B68" s="7">
        <f t="shared" si="7"/>
        <v>199.3209876</v>
      </c>
      <c r="C68" s="12">
        <v>47.607</v>
      </c>
      <c r="D68" s="7">
        <f t="shared" si="8"/>
        <v>202.3438572</v>
      </c>
      <c r="E68" s="12">
        <v>48.329</v>
      </c>
      <c r="F68" s="14">
        <f t="shared" si="2"/>
        <v>0.7220000000000013</v>
      </c>
      <c r="G68" s="17"/>
      <c r="H68" s="15"/>
    </row>
    <row r="69" spans="1:8" ht="15.75">
      <c r="A69" s="3">
        <v>64</v>
      </c>
      <c r="B69" s="7">
        <v>0</v>
      </c>
      <c r="C69" s="11">
        <v>4.345</v>
      </c>
      <c r="D69" s="7">
        <v>0</v>
      </c>
      <c r="E69" s="11">
        <v>4.345</v>
      </c>
      <c r="F69" s="14">
        <f t="shared" si="2"/>
        <v>0</v>
      </c>
      <c r="G69" s="17"/>
      <c r="H69" s="15"/>
    </row>
    <row r="70" spans="1:8" ht="15.75">
      <c r="A70" s="3">
        <v>65</v>
      </c>
      <c r="B70" s="7">
        <f aca="true" t="shared" si="9" ref="B70:B78">C70*4.1868</f>
        <v>40.0341816</v>
      </c>
      <c r="C70" s="10">
        <v>9.562</v>
      </c>
      <c r="D70" s="7">
        <f aca="true" t="shared" si="10" ref="D70:D78">E70*4.1868</f>
        <v>40.716629999999995</v>
      </c>
      <c r="E70" s="10">
        <v>9.725</v>
      </c>
      <c r="F70" s="14">
        <f t="shared" si="2"/>
        <v>0.16300000000000026</v>
      </c>
      <c r="G70" s="17"/>
      <c r="H70" s="15"/>
    </row>
    <row r="71" spans="1:8" ht="15.75">
      <c r="A71" s="3">
        <v>66</v>
      </c>
      <c r="B71" s="7">
        <f t="shared" si="9"/>
        <v>5.9075748</v>
      </c>
      <c r="C71" s="10">
        <v>1.411</v>
      </c>
      <c r="D71" s="7">
        <f t="shared" si="10"/>
        <v>6.1880904</v>
      </c>
      <c r="E71" s="10">
        <v>1.478</v>
      </c>
      <c r="F71" s="14">
        <f aca="true" t="shared" si="11" ref="F71:F134">E71-C71</f>
        <v>0.06699999999999995</v>
      </c>
      <c r="G71" s="17"/>
      <c r="H71" s="15"/>
    </row>
    <row r="72" spans="1:8" ht="15.75">
      <c r="A72" s="3">
        <v>67</v>
      </c>
      <c r="B72" s="7">
        <f t="shared" si="9"/>
        <v>6.5858364</v>
      </c>
      <c r="C72" s="12">
        <v>1.573</v>
      </c>
      <c r="D72" s="7">
        <f t="shared" si="10"/>
        <v>6.6402648</v>
      </c>
      <c r="E72" s="12">
        <v>1.586</v>
      </c>
      <c r="F72" s="14">
        <f t="shared" si="11"/>
        <v>0.013000000000000123</v>
      </c>
      <c r="G72" s="17"/>
      <c r="H72" s="15"/>
    </row>
    <row r="73" spans="1:8" ht="15.75">
      <c r="A73" s="3">
        <v>68</v>
      </c>
      <c r="B73" s="7">
        <f t="shared" si="9"/>
        <v>26.2763568</v>
      </c>
      <c r="C73" s="10">
        <v>6.276</v>
      </c>
      <c r="D73" s="7">
        <f t="shared" si="10"/>
        <v>27.465407999999996</v>
      </c>
      <c r="E73" s="10">
        <v>6.56</v>
      </c>
      <c r="F73" s="14">
        <f t="shared" si="11"/>
        <v>0.2839999999999998</v>
      </c>
      <c r="G73" s="17"/>
      <c r="H73" s="15"/>
    </row>
    <row r="74" spans="1:8" ht="15.75">
      <c r="A74" s="3">
        <v>69</v>
      </c>
      <c r="B74" s="7">
        <f t="shared" si="9"/>
        <v>17.5678128</v>
      </c>
      <c r="C74" s="11">
        <v>4.196</v>
      </c>
      <c r="D74" s="7">
        <f t="shared" si="10"/>
        <v>18.3842388</v>
      </c>
      <c r="E74" s="11">
        <v>4.391</v>
      </c>
      <c r="F74" s="14">
        <f t="shared" si="11"/>
        <v>0.19500000000000028</v>
      </c>
      <c r="G74" s="17"/>
      <c r="H74" s="15"/>
    </row>
    <row r="75" spans="1:8" ht="15.75">
      <c r="A75" s="3">
        <v>70</v>
      </c>
      <c r="B75" s="7">
        <f t="shared" si="9"/>
        <v>11.30436</v>
      </c>
      <c r="C75" s="12">
        <v>2.7</v>
      </c>
      <c r="D75" s="7">
        <f t="shared" si="10"/>
        <v>11.30436</v>
      </c>
      <c r="E75" s="12">
        <v>2.7</v>
      </c>
      <c r="F75" s="14">
        <f t="shared" si="11"/>
        <v>0</v>
      </c>
      <c r="G75" s="17"/>
      <c r="H75" s="15"/>
    </row>
    <row r="76" spans="1:8" ht="15.75">
      <c r="A76" s="3">
        <v>71</v>
      </c>
      <c r="B76" s="7">
        <f t="shared" si="9"/>
        <v>34.331759999999996</v>
      </c>
      <c r="C76" s="12">
        <v>8.2</v>
      </c>
      <c r="D76" s="7">
        <f t="shared" si="10"/>
        <v>35.5878</v>
      </c>
      <c r="E76" s="12">
        <v>8.5</v>
      </c>
      <c r="F76" s="14">
        <f t="shared" si="11"/>
        <v>0.3000000000000007</v>
      </c>
      <c r="G76" s="17"/>
      <c r="H76" s="15"/>
    </row>
    <row r="77" spans="1:8" ht="15.75">
      <c r="A77" s="3">
        <v>72</v>
      </c>
      <c r="B77" s="7">
        <f t="shared" si="9"/>
        <v>0</v>
      </c>
      <c r="C77" s="10">
        <v>0</v>
      </c>
      <c r="D77" s="7">
        <f t="shared" si="10"/>
        <v>1.6621596</v>
      </c>
      <c r="E77" s="10">
        <v>0.397</v>
      </c>
      <c r="F77" s="14">
        <f t="shared" si="11"/>
        <v>0.397</v>
      </c>
      <c r="G77" s="17"/>
      <c r="H77" s="15"/>
    </row>
    <row r="78" spans="1:8" ht="15.75">
      <c r="A78" s="3">
        <v>73</v>
      </c>
      <c r="B78" s="7">
        <f t="shared" si="9"/>
        <v>0.8959752</v>
      </c>
      <c r="C78" s="10">
        <v>0.214</v>
      </c>
      <c r="D78" s="7">
        <f t="shared" si="10"/>
        <v>0.8959752</v>
      </c>
      <c r="E78" s="10">
        <v>0.214</v>
      </c>
      <c r="F78" s="14">
        <f t="shared" si="11"/>
        <v>0</v>
      </c>
      <c r="G78" s="17"/>
      <c r="H78" s="15"/>
    </row>
    <row r="79" spans="1:8" ht="15.75">
      <c r="A79" s="3">
        <v>74</v>
      </c>
      <c r="B79" s="7">
        <v>0</v>
      </c>
      <c r="C79" s="11">
        <v>0</v>
      </c>
      <c r="D79" s="7">
        <v>0</v>
      </c>
      <c r="E79" s="11">
        <v>0.8932500000000001</v>
      </c>
      <c r="F79" s="14">
        <v>0</v>
      </c>
      <c r="G79" s="17" t="s">
        <v>15</v>
      </c>
      <c r="H79" s="15">
        <f>E79-C79</f>
        <v>0.8932500000000001</v>
      </c>
    </row>
    <row r="80" spans="1:8" ht="15.75">
      <c r="A80" s="3">
        <v>75</v>
      </c>
      <c r="B80" s="7">
        <f aca="true" t="shared" si="12" ref="B80:B90">C80*4.1868</f>
        <v>28.2357792</v>
      </c>
      <c r="C80" s="11">
        <v>6.744</v>
      </c>
      <c r="D80" s="7">
        <f aca="true" t="shared" si="13" ref="D80:D90">E80*4.1868</f>
        <v>29.0647656</v>
      </c>
      <c r="E80" s="11">
        <v>6.942</v>
      </c>
      <c r="F80" s="14">
        <f t="shared" si="11"/>
        <v>0.1980000000000004</v>
      </c>
      <c r="G80" s="17"/>
      <c r="H80" s="15"/>
    </row>
    <row r="81" spans="1:8" ht="15.75">
      <c r="A81" s="3">
        <v>76</v>
      </c>
      <c r="B81" s="7">
        <f t="shared" si="12"/>
        <v>51.0412788</v>
      </c>
      <c r="C81" s="10">
        <v>12.191</v>
      </c>
      <c r="D81" s="7">
        <v>0</v>
      </c>
      <c r="E81" s="10">
        <v>12.191</v>
      </c>
      <c r="F81" s="14">
        <f t="shared" si="11"/>
        <v>0</v>
      </c>
      <c r="G81" s="17"/>
      <c r="H81" s="15"/>
    </row>
    <row r="82" spans="1:8" ht="15.75">
      <c r="A82" s="3">
        <v>77</v>
      </c>
      <c r="B82" s="7">
        <f t="shared" si="12"/>
        <v>37.0866744</v>
      </c>
      <c r="C82" s="11">
        <v>8.858</v>
      </c>
      <c r="D82" s="7">
        <f t="shared" si="13"/>
        <v>38.736273600000004</v>
      </c>
      <c r="E82" s="11">
        <v>9.252</v>
      </c>
      <c r="F82" s="14">
        <f t="shared" si="11"/>
        <v>0.39400000000000013</v>
      </c>
      <c r="G82" s="17"/>
      <c r="H82" s="15"/>
    </row>
    <row r="83" spans="1:8" ht="15.75">
      <c r="A83" s="3">
        <v>78</v>
      </c>
      <c r="B83" s="7">
        <f t="shared" si="12"/>
        <v>46.306008</v>
      </c>
      <c r="C83" s="10">
        <v>11.06</v>
      </c>
      <c r="D83" s="7">
        <f t="shared" si="13"/>
        <v>46.620017999999995</v>
      </c>
      <c r="E83" s="10">
        <v>11.135</v>
      </c>
      <c r="F83" s="14">
        <f t="shared" si="11"/>
        <v>0.07499999999999929</v>
      </c>
      <c r="G83" s="17"/>
      <c r="H83" s="15"/>
    </row>
    <row r="84" spans="1:8" ht="15.75">
      <c r="A84" s="3">
        <v>79</v>
      </c>
      <c r="B84" s="7">
        <f t="shared" si="12"/>
        <v>30.14496</v>
      </c>
      <c r="C84" s="10">
        <v>7.2</v>
      </c>
      <c r="D84" s="7">
        <f t="shared" si="13"/>
        <v>30.56364</v>
      </c>
      <c r="E84" s="10">
        <v>7.3</v>
      </c>
      <c r="F84" s="14">
        <f t="shared" si="11"/>
        <v>0.09999999999999964</v>
      </c>
      <c r="G84" s="17"/>
      <c r="H84" s="15"/>
    </row>
    <row r="85" spans="1:8" ht="15.75">
      <c r="A85" s="3">
        <v>80</v>
      </c>
      <c r="B85" s="7">
        <f t="shared" si="12"/>
        <v>54.700542</v>
      </c>
      <c r="C85" s="11">
        <v>13.065</v>
      </c>
      <c r="D85" s="7">
        <f t="shared" si="13"/>
        <v>57.740158799999996</v>
      </c>
      <c r="E85" s="11">
        <v>13.791</v>
      </c>
      <c r="F85" s="14">
        <f t="shared" si="11"/>
        <v>0.7260000000000009</v>
      </c>
      <c r="G85" s="17"/>
      <c r="H85" s="15"/>
    </row>
    <row r="86" spans="1:8" ht="15.75">
      <c r="A86" s="3">
        <v>81</v>
      </c>
      <c r="B86" s="7">
        <f t="shared" si="12"/>
        <v>38.916306</v>
      </c>
      <c r="C86" s="10">
        <v>9.295</v>
      </c>
      <c r="D86" s="7">
        <f t="shared" si="13"/>
        <v>40.423553999999996</v>
      </c>
      <c r="E86" s="10">
        <v>9.655</v>
      </c>
      <c r="F86" s="14">
        <f t="shared" si="11"/>
        <v>0.35999999999999943</v>
      </c>
      <c r="G86" s="17"/>
      <c r="H86" s="15"/>
    </row>
    <row r="87" spans="1:8" ht="15.75">
      <c r="A87" s="3">
        <v>82</v>
      </c>
      <c r="B87" s="7">
        <f t="shared" si="12"/>
        <v>7.674404399999999</v>
      </c>
      <c r="C87" s="11">
        <v>1.833</v>
      </c>
      <c r="D87" s="7">
        <f t="shared" si="13"/>
        <v>8.5661928</v>
      </c>
      <c r="E87" s="11">
        <v>2.046</v>
      </c>
      <c r="F87" s="14">
        <f t="shared" si="11"/>
        <v>0.21299999999999986</v>
      </c>
      <c r="G87" s="17"/>
      <c r="H87" s="15"/>
    </row>
    <row r="88" spans="1:8" ht="15.75">
      <c r="A88" s="3">
        <v>83</v>
      </c>
      <c r="B88" s="7">
        <f t="shared" si="12"/>
        <v>91.2010644</v>
      </c>
      <c r="C88" s="10">
        <v>21.783</v>
      </c>
      <c r="D88" s="7">
        <f t="shared" si="13"/>
        <v>93.0683772</v>
      </c>
      <c r="E88" s="10">
        <v>22.229</v>
      </c>
      <c r="F88" s="14">
        <f t="shared" si="11"/>
        <v>0.44599999999999795</v>
      </c>
      <c r="G88" s="17"/>
      <c r="H88" s="15"/>
    </row>
    <row r="89" spans="1:8" ht="15.75">
      <c r="A89" s="3">
        <v>84</v>
      </c>
      <c r="B89" s="7">
        <f t="shared" si="12"/>
        <v>20.8377036</v>
      </c>
      <c r="C89" s="11">
        <v>4.977</v>
      </c>
      <c r="D89" s="7">
        <f t="shared" si="13"/>
        <v>22.667335199999997</v>
      </c>
      <c r="E89" s="11">
        <v>5.414</v>
      </c>
      <c r="F89" s="14">
        <f t="shared" si="11"/>
        <v>0.4369999999999994</v>
      </c>
      <c r="G89" s="17"/>
      <c r="H89" s="15"/>
    </row>
    <row r="90" spans="1:8" ht="15.75">
      <c r="A90" s="3">
        <v>85</v>
      </c>
      <c r="B90" s="7">
        <f t="shared" si="12"/>
        <v>24.0238584</v>
      </c>
      <c r="C90" s="10">
        <v>5.738</v>
      </c>
      <c r="D90" s="7">
        <f t="shared" si="13"/>
        <v>24.8821524</v>
      </c>
      <c r="E90" s="10">
        <v>5.943</v>
      </c>
      <c r="F90" s="14">
        <f t="shared" si="11"/>
        <v>0.20499999999999918</v>
      </c>
      <c r="G90" s="17"/>
      <c r="H90" s="15"/>
    </row>
    <row r="91" spans="1:8" ht="15.75">
      <c r="A91" s="3">
        <v>86</v>
      </c>
      <c r="B91" s="7">
        <v>0</v>
      </c>
      <c r="C91" s="11">
        <v>0</v>
      </c>
      <c r="D91" s="7">
        <v>0</v>
      </c>
      <c r="E91" s="11">
        <v>0.8955</v>
      </c>
      <c r="F91" s="14">
        <v>0</v>
      </c>
      <c r="G91" s="17" t="s">
        <v>9</v>
      </c>
      <c r="H91" s="15">
        <f>E91-C91</f>
        <v>0.8955</v>
      </c>
    </row>
    <row r="92" spans="1:8" ht="15.75">
      <c r="A92" s="3">
        <v>87</v>
      </c>
      <c r="B92" s="7">
        <f>C92*4.1868</f>
        <v>14.7082284</v>
      </c>
      <c r="C92" s="10">
        <v>3.513</v>
      </c>
      <c r="D92" s="7">
        <f>E92*4.1868</f>
        <v>15.386489999999998</v>
      </c>
      <c r="E92" s="10">
        <v>3.675</v>
      </c>
      <c r="F92" s="14">
        <f t="shared" si="11"/>
        <v>0.16199999999999992</v>
      </c>
      <c r="G92" s="17"/>
      <c r="H92" s="15"/>
    </row>
    <row r="93" spans="1:8" ht="15.75">
      <c r="A93" s="3">
        <v>88</v>
      </c>
      <c r="B93" s="7">
        <v>0</v>
      </c>
      <c r="C93" s="11">
        <v>0</v>
      </c>
      <c r="D93" s="7">
        <v>0</v>
      </c>
      <c r="E93" s="11">
        <v>0.8122499999999999</v>
      </c>
      <c r="F93" s="14">
        <v>0</v>
      </c>
      <c r="G93" s="17" t="s">
        <v>9</v>
      </c>
      <c r="H93" s="15">
        <f>E93-C93</f>
        <v>0.8122499999999999</v>
      </c>
    </row>
    <row r="94" spans="1:8" ht="15.75">
      <c r="A94" s="3">
        <v>89</v>
      </c>
      <c r="B94" s="7">
        <f aca="true" t="shared" si="14" ref="B94:B107">C94*4.1868</f>
        <v>0</v>
      </c>
      <c r="C94" s="12">
        <v>0</v>
      </c>
      <c r="D94" s="7">
        <f aca="true" t="shared" si="15" ref="D94:D107">E94*4.1868</f>
        <v>5.2565274</v>
      </c>
      <c r="E94" s="12">
        <v>1.2555</v>
      </c>
      <c r="F94" s="14">
        <v>0</v>
      </c>
      <c r="G94" s="17" t="s">
        <v>15</v>
      </c>
      <c r="H94" s="15">
        <f>E94-C94</f>
        <v>1.2555</v>
      </c>
    </row>
    <row r="95" spans="1:8" ht="15.75">
      <c r="A95" s="3">
        <v>90</v>
      </c>
      <c r="B95" s="7">
        <f t="shared" si="14"/>
        <v>61.96464</v>
      </c>
      <c r="C95" s="10">
        <v>14.8</v>
      </c>
      <c r="D95" s="7">
        <f t="shared" si="15"/>
        <v>64.05804</v>
      </c>
      <c r="E95" s="10">
        <v>15.3</v>
      </c>
      <c r="F95" s="14">
        <f t="shared" si="11"/>
        <v>0.5</v>
      </c>
      <c r="G95" s="17"/>
      <c r="H95" s="15"/>
    </row>
    <row r="96" spans="1:8" ht="15.75">
      <c r="A96" s="3">
        <v>91</v>
      </c>
      <c r="B96" s="7">
        <f t="shared" si="14"/>
        <v>0</v>
      </c>
      <c r="C96" s="10">
        <v>0</v>
      </c>
      <c r="D96" s="7">
        <f t="shared" si="15"/>
        <v>2.3801958</v>
      </c>
      <c r="E96" s="10">
        <v>0.5685</v>
      </c>
      <c r="F96" s="14">
        <v>0</v>
      </c>
      <c r="G96" s="17" t="s">
        <v>15</v>
      </c>
      <c r="H96" s="15">
        <f>E96-C96</f>
        <v>0.5685</v>
      </c>
    </row>
    <row r="97" spans="1:8" ht="15.75">
      <c r="A97" s="3">
        <v>92</v>
      </c>
      <c r="B97" s="7">
        <f t="shared" si="14"/>
        <v>101.51315279999999</v>
      </c>
      <c r="C97" s="10">
        <v>24.246</v>
      </c>
      <c r="D97" s="7">
        <f t="shared" si="15"/>
        <v>103.30929</v>
      </c>
      <c r="E97" s="10">
        <v>24.675</v>
      </c>
      <c r="F97" s="14">
        <f t="shared" si="11"/>
        <v>0.42900000000000205</v>
      </c>
      <c r="G97" s="17"/>
      <c r="H97" s="15"/>
    </row>
    <row r="98" spans="1:8" ht="15.75">
      <c r="A98" s="3">
        <v>93</v>
      </c>
      <c r="B98" s="7">
        <f t="shared" si="14"/>
        <v>9.10629</v>
      </c>
      <c r="C98" s="11">
        <v>2.175</v>
      </c>
      <c r="D98" s="7">
        <f t="shared" si="15"/>
        <v>9.135597599999999</v>
      </c>
      <c r="E98" s="11">
        <v>2.182</v>
      </c>
      <c r="F98" s="14">
        <f t="shared" si="11"/>
        <v>0.007000000000000117</v>
      </c>
      <c r="G98" s="17"/>
      <c r="H98" s="15"/>
    </row>
    <row r="99" spans="1:8" ht="15.75">
      <c r="A99" s="3">
        <v>94</v>
      </c>
      <c r="B99" s="7">
        <f t="shared" si="14"/>
        <v>0.41868</v>
      </c>
      <c r="C99" s="10">
        <v>0.1</v>
      </c>
      <c r="D99" s="7">
        <f t="shared" si="15"/>
        <v>0.4521744</v>
      </c>
      <c r="E99" s="10">
        <v>0.108</v>
      </c>
      <c r="F99" s="14">
        <f t="shared" si="11"/>
        <v>0.007999999999999993</v>
      </c>
      <c r="G99" s="17"/>
      <c r="H99" s="15"/>
    </row>
    <row r="100" spans="1:8" ht="15.75">
      <c r="A100" s="3">
        <v>95</v>
      </c>
      <c r="B100" s="7">
        <f t="shared" si="14"/>
        <v>0</v>
      </c>
      <c r="C100" s="11">
        <v>0</v>
      </c>
      <c r="D100" s="7">
        <f t="shared" si="15"/>
        <v>0.4521744</v>
      </c>
      <c r="E100" s="11">
        <v>0.108</v>
      </c>
      <c r="F100" s="14">
        <f t="shared" si="11"/>
        <v>0.108</v>
      </c>
      <c r="G100" s="17"/>
      <c r="H100" s="15"/>
    </row>
    <row r="101" spans="1:8" ht="15.75">
      <c r="A101" s="3">
        <v>96</v>
      </c>
      <c r="B101" s="7">
        <f t="shared" si="14"/>
        <v>48.0937716</v>
      </c>
      <c r="C101" s="10">
        <v>11.487</v>
      </c>
      <c r="D101" s="7">
        <f t="shared" si="15"/>
        <v>48.0937716</v>
      </c>
      <c r="E101" s="10">
        <v>11.487</v>
      </c>
      <c r="F101" s="14">
        <f t="shared" si="11"/>
        <v>0</v>
      </c>
      <c r="G101" s="17"/>
      <c r="H101" s="15"/>
    </row>
    <row r="102" spans="1:8" ht="15.75">
      <c r="A102" s="3">
        <v>97</v>
      </c>
      <c r="B102" s="7">
        <f t="shared" si="14"/>
        <v>21.77136</v>
      </c>
      <c r="C102" s="10">
        <v>5.2</v>
      </c>
      <c r="D102" s="7">
        <f t="shared" si="15"/>
        <v>21.77136</v>
      </c>
      <c r="E102" s="10">
        <v>5.2</v>
      </c>
      <c r="F102" s="14">
        <f t="shared" si="11"/>
        <v>0</v>
      </c>
      <c r="G102" s="17"/>
      <c r="H102" s="15"/>
    </row>
    <row r="103" spans="1:8" ht="15.75">
      <c r="A103" s="3">
        <v>98</v>
      </c>
      <c r="B103" s="7">
        <f t="shared" si="14"/>
        <v>19.217412</v>
      </c>
      <c r="C103" s="10">
        <v>4.59</v>
      </c>
      <c r="D103" s="7">
        <f t="shared" si="15"/>
        <v>19.740762</v>
      </c>
      <c r="E103" s="10">
        <v>4.715</v>
      </c>
      <c r="F103" s="14">
        <f t="shared" si="11"/>
        <v>0.125</v>
      </c>
      <c r="G103" s="17"/>
      <c r="H103" s="15"/>
    </row>
    <row r="104" spans="1:8" ht="15.75">
      <c r="A104" s="3">
        <v>99</v>
      </c>
      <c r="B104" s="7">
        <f t="shared" si="14"/>
        <v>60.10988759999999</v>
      </c>
      <c r="C104" s="10">
        <v>14.357</v>
      </c>
      <c r="D104" s="7">
        <f t="shared" si="15"/>
        <v>60.10988759999999</v>
      </c>
      <c r="E104" s="10">
        <v>14.357</v>
      </c>
      <c r="F104" s="14">
        <f t="shared" si="11"/>
        <v>0</v>
      </c>
      <c r="G104" s="17"/>
      <c r="H104" s="15"/>
    </row>
    <row r="105" spans="1:8" ht="15.75">
      <c r="A105" s="3">
        <v>100</v>
      </c>
      <c r="B105" s="7">
        <f t="shared" si="14"/>
        <v>0.334944</v>
      </c>
      <c r="C105" s="10">
        <v>0.08</v>
      </c>
      <c r="D105" s="7">
        <f t="shared" si="15"/>
        <v>1.1471832</v>
      </c>
      <c r="E105" s="10">
        <v>0.274</v>
      </c>
      <c r="F105" s="14">
        <f t="shared" si="11"/>
        <v>0.194</v>
      </c>
      <c r="G105" s="17"/>
      <c r="H105" s="15"/>
    </row>
    <row r="106" spans="1:8" ht="15.75">
      <c r="A106" s="3">
        <v>101</v>
      </c>
      <c r="B106" s="7">
        <f t="shared" si="14"/>
        <v>26.829014400000002</v>
      </c>
      <c r="C106" s="10">
        <v>6.408</v>
      </c>
      <c r="D106" s="7">
        <f t="shared" si="15"/>
        <v>26.837388</v>
      </c>
      <c r="E106" s="10">
        <v>6.41</v>
      </c>
      <c r="F106" s="14">
        <f t="shared" si="11"/>
        <v>0.0019999999999997797</v>
      </c>
      <c r="G106" s="17"/>
      <c r="H106" s="15"/>
    </row>
    <row r="107" spans="1:8" ht="15.75">
      <c r="A107" s="3">
        <v>102</v>
      </c>
      <c r="B107" s="7">
        <f t="shared" si="14"/>
        <v>29.6090496</v>
      </c>
      <c r="C107" s="11">
        <v>7.072</v>
      </c>
      <c r="D107" s="7">
        <f t="shared" si="15"/>
        <v>30.8064744</v>
      </c>
      <c r="E107" s="11">
        <v>7.358</v>
      </c>
      <c r="F107" s="14">
        <f t="shared" si="11"/>
        <v>0.2859999999999996</v>
      </c>
      <c r="G107" s="17"/>
      <c r="H107" s="15"/>
    </row>
    <row r="108" spans="1:8" ht="15.75">
      <c r="A108" s="3">
        <v>103</v>
      </c>
      <c r="B108" s="7">
        <v>0</v>
      </c>
      <c r="C108" s="11">
        <v>3.188</v>
      </c>
      <c r="D108" s="7">
        <v>0</v>
      </c>
      <c r="E108" s="11">
        <v>3.188</v>
      </c>
      <c r="F108" s="14">
        <f t="shared" si="11"/>
        <v>0</v>
      </c>
      <c r="G108" s="17"/>
      <c r="H108" s="15"/>
    </row>
    <row r="109" spans="1:8" ht="15.75">
      <c r="A109" s="3">
        <v>104</v>
      </c>
      <c r="B109" s="7">
        <f>C109*4.1868</f>
        <v>3.161034</v>
      </c>
      <c r="C109" s="11">
        <v>0.755</v>
      </c>
      <c r="D109" s="7">
        <f>E109*4.1868</f>
        <v>3.5001648</v>
      </c>
      <c r="E109" s="11">
        <v>0.836</v>
      </c>
      <c r="F109" s="14">
        <f t="shared" si="11"/>
        <v>0.08099999999999996</v>
      </c>
      <c r="G109" s="17"/>
      <c r="H109" s="15"/>
    </row>
    <row r="110" spans="1:8" ht="15.75">
      <c r="A110" s="3">
        <v>105</v>
      </c>
      <c r="B110" s="7">
        <v>0</v>
      </c>
      <c r="C110" s="11">
        <v>0</v>
      </c>
      <c r="D110" s="7">
        <v>0</v>
      </c>
      <c r="E110" s="11">
        <v>0.371</v>
      </c>
      <c r="F110" s="14">
        <f t="shared" si="11"/>
        <v>0.371</v>
      </c>
      <c r="G110" s="17"/>
      <c r="H110" s="15"/>
    </row>
    <row r="111" spans="1:8" ht="15.75">
      <c r="A111" s="3">
        <v>106</v>
      </c>
      <c r="B111" s="7">
        <f aca="true" t="shared" si="16" ref="B111:B116">C111*4.1868</f>
        <v>27.9761976</v>
      </c>
      <c r="C111" s="12">
        <v>6.682</v>
      </c>
      <c r="D111" s="7">
        <f aca="true" t="shared" si="17" ref="D111:D116">E111*4.1868</f>
        <v>27.9761976</v>
      </c>
      <c r="E111" s="12">
        <v>6.682</v>
      </c>
      <c r="F111" s="14">
        <f t="shared" si="11"/>
        <v>0</v>
      </c>
      <c r="G111" s="17"/>
      <c r="H111" s="15"/>
    </row>
    <row r="112" spans="1:8" ht="15.75">
      <c r="A112" s="3">
        <v>107</v>
      </c>
      <c r="B112" s="7">
        <f t="shared" si="16"/>
        <v>33.7163004</v>
      </c>
      <c r="C112" s="12">
        <v>8.053</v>
      </c>
      <c r="D112" s="7">
        <f t="shared" si="17"/>
        <v>36.697302</v>
      </c>
      <c r="E112" s="12">
        <v>8.765</v>
      </c>
      <c r="F112" s="14">
        <f t="shared" si="11"/>
        <v>0.7119999999999997</v>
      </c>
      <c r="G112" s="17"/>
      <c r="H112" s="15"/>
    </row>
    <row r="113" spans="1:8" ht="15.75">
      <c r="A113" s="3">
        <v>108</v>
      </c>
      <c r="B113" s="7">
        <f t="shared" si="16"/>
        <v>0</v>
      </c>
      <c r="C113" s="10">
        <v>0</v>
      </c>
      <c r="D113" s="7">
        <f t="shared" si="17"/>
        <v>3.7492794</v>
      </c>
      <c r="E113" s="10">
        <v>0.8955</v>
      </c>
      <c r="F113" s="14">
        <v>0</v>
      </c>
      <c r="G113" s="17" t="s">
        <v>15</v>
      </c>
      <c r="H113" s="15">
        <f>E113-C113</f>
        <v>0.8955</v>
      </c>
    </row>
    <row r="114" spans="1:8" ht="15.75">
      <c r="A114" s="3">
        <v>109</v>
      </c>
      <c r="B114" s="7">
        <f t="shared" si="16"/>
        <v>25.539479999999998</v>
      </c>
      <c r="C114" s="10">
        <v>6.1</v>
      </c>
      <c r="D114" s="7">
        <f t="shared" si="17"/>
        <v>26.376839999999998</v>
      </c>
      <c r="E114" s="10">
        <v>6.3</v>
      </c>
      <c r="F114" s="14">
        <f t="shared" si="11"/>
        <v>0.20000000000000018</v>
      </c>
      <c r="G114" s="17"/>
      <c r="H114" s="15"/>
    </row>
    <row r="115" spans="1:8" ht="15.75">
      <c r="A115" s="3">
        <v>110</v>
      </c>
      <c r="B115" s="7">
        <f t="shared" si="16"/>
        <v>7.4190096</v>
      </c>
      <c r="C115" s="10">
        <v>1.772</v>
      </c>
      <c r="D115" s="7">
        <f t="shared" si="17"/>
        <v>7.5655475999999995</v>
      </c>
      <c r="E115" s="10">
        <v>1.807</v>
      </c>
      <c r="F115" s="14">
        <f t="shared" si="11"/>
        <v>0.03499999999999992</v>
      </c>
      <c r="G115" s="17"/>
      <c r="H115" s="15"/>
    </row>
    <row r="116" spans="1:8" ht="15.75">
      <c r="A116" s="3">
        <v>111</v>
      </c>
      <c r="B116" s="7">
        <f t="shared" si="16"/>
        <v>30.98232</v>
      </c>
      <c r="C116" s="10">
        <v>7.4</v>
      </c>
      <c r="D116" s="7">
        <f t="shared" si="17"/>
        <v>32.657039999999995</v>
      </c>
      <c r="E116" s="10">
        <v>7.8</v>
      </c>
      <c r="F116" s="14">
        <f t="shared" si="11"/>
        <v>0.39999999999999947</v>
      </c>
      <c r="G116" s="17"/>
      <c r="H116" s="15"/>
    </row>
    <row r="117" spans="1:8" ht="15.75">
      <c r="A117" s="3">
        <v>112</v>
      </c>
      <c r="B117" s="7">
        <v>0</v>
      </c>
      <c r="C117" s="11">
        <v>0</v>
      </c>
      <c r="D117" s="7">
        <v>0</v>
      </c>
      <c r="E117" s="11">
        <v>0.8955</v>
      </c>
      <c r="F117" s="14">
        <v>0</v>
      </c>
      <c r="G117" s="17" t="s">
        <v>9</v>
      </c>
      <c r="H117" s="15">
        <f>E117-C117</f>
        <v>0.8955</v>
      </c>
    </row>
    <row r="118" spans="1:8" ht="15.75">
      <c r="A118" s="3">
        <v>113</v>
      </c>
      <c r="B118" s="7">
        <f aca="true" t="shared" si="18" ref="B118:B133">C118*4.1868</f>
        <v>43.9614</v>
      </c>
      <c r="C118" s="10">
        <v>10.5</v>
      </c>
      <c r="D118" s="7">
        <f aca="true" t="shared" si="19" ref="D118:D133">E118*4.1868</f>
        <v>45.21744</v>
      </c>
      <c r="E118" s="10">
        <v>10.8</v>
      </c>
      <c r="F118" s="14">
        <f t="shared" si="11"/>
        <v>0.3000000000000007</v>
      </c>
      <c r="G118" s="17"/>
      <c r="H118" s="15"/>
    </row>
    <row r="119" spans="1:8" ht="15.75">
      <c r="A119" s="3">
        <v>114</v>
      </c>
      <c r="B119" s="7">
        <f t="shared" si="18"/>
        <v>41.44932</v>
      </c>
      <c r="C119" s="10">
        <v>9.9</v>
      </c>
      <c r="D119" s="7">
        <f t="shared" si="19"/>
        <v>43.12404</v>
      </c>
      <c r="E119" s="10">
        <v>10.3</v>
      </c>
      <c r="F119" s="14">
        <f t="shared" si="11"/>
        <v>0.40000000000000036</v>
      </c>
      <c r="G119" s="17"/>
      <c r="H119" s="15"/>
    </row>
    <row r="120" spans="1:8" ht="15.75">
      <c r="A120" s="3">
        <v>115</v>
      </c>
      <c r="B120" s="7">
        <f t="shared" si="18"/>
        <v>24.492779999999996</v>
      </c>
      <c r="C120" s="11">
        <v>5.85</v>
      </c>
      <c r="D120" s="7">
        <f t="shared" si="19"/>
        <v>25.8827976</v>
      </c>
      <c r="E120" s="11">
        <v>6.182</v>
      </c>
      <c r="F120" s="14">
        <f t="shared" si="11"/>
        <v>0.33200000000000074</v>
      </c>
      <c r="G120" s="17"/>
      <c r="H120" s="15"/>
    </row>
    <row r="121" spans="1:8" ht="15.75">
      <c r="A121" s="3">
        <v>116</v>
      </c>
      <c r="B121" s="7">
        <f t="shared" si="18"/>
        <v>34.6708908</v>
      </c>
      <c r="C121" s="10">
        <v>8.281</v>
      </c>
      <c r="D121" s="7">
        <f t="shared" si="19"/>
        <v>36.362358</v>
      </c>
      <c r="E121" s="10">
        <v>8.685</v>
      </c>
      <c r="F121" s="14">
        <f t="shared" si="11"/>
        <v>0.4039999999999999</v>
      </c>
      <c r="G121" s="17"/>
      <c r="H121" s="15"/>
    </row>
    <row r="122" spans="1:8" ht="15.75">
      <c r="A122" s="3">
        <v>117</v>
      </c>
      <c r="B122" s="7">
        <f t="shared" si="18"/>
        <v>64.05804</v>
      </c>
      <c r="C122" s="10">
        <v>15.3</v>
      </c>
      <c r="D122" s="7">
        <f t="shared" si="19"/>
        <v>64.8954</v>
      </c>
      <c r="E122" s="10">
        <v>15.5</v>
      </c>
      <c r="F122" s="14">
        <f t="shared" si="11"/>
        <v>0.1999999999999993</v>
      </c>
      <c r="G122" s="17"/>
      <c r="H122" s="15"/>
    </row>
    <row r="123" spans="1:8" ht="15.75">
      <c r="A123" s="3">
        <v>118</v>
      </c>
      <c r="B123" s="7">
        <f t="shared" si="18"/>
        <v>0</v>
      </c>
      <c r="C123" s="10">
        <v>0</v>
      </c>
      <c r="D123" s="7">
        <f t="shared" si="19"/>
        <v>1.9719828</v>
      </c>
      <c r="E123" s="10">
        <v>0.471</v>
      </c>
      <c r="F123" s="14">
        <f t="shared" si="11"/>
        <v>0.471</v>
      </c>
      <c r="G123" s="17"/>
      <c r="H123" s="15"/>
    </row>
    <row r="124" spans="1:8" ht="15.75">
      <c r="A124" s="3">
        <v>119</v>
      </c>
      <c r="B124" s="7">
        <f t="shared" si="18"/>
        <v>14.5742508</v>
      </c>
      <c r="C124" s="10">
        <v>3.481</v>
      </c>
      <c r="D124" s="7">
        <f t="shared" si="19"/>
        <v>15.7046868</v>
      </c>
      <c r="E124" s="10">
        <v>3.751</v>
      </c>
      <c r="F124" s="14">
        <f t="shared" si="11"/>
        <v>0.27</v>
      </c>
      <c r="G124" s="17"/>
      <c r="H124" s="15"/>
    </row>
    <row r="125" spans="1:8" ht="15.75">
      <c r="A125" s="3">
        <v>120</v>
      </c>
      <c r="B125" s="7">
        <f t="shared" si="18"/>
        <v>30.14496</v>
      </c>
      <c r="C125" s="12">
        <v>7.2</v>
      </c>
      <c r="D125" s="7">
        <f t="shared" si="19"/>
        <v>30.14496</v>
      </c>
      <c r="E125" s="12">
        <v>7.2</v>
      </c>
      <c r="F125" s="14">
        <f t="shared" si="11"/>
        <v>0</v>
      </c>
      <c r="G125" s="17"/>
      <c r="H125" s="15"/>
    </row>
    <row r="126" spans="1:8" ht="15.75">
      <c r="A126" s="3">
        <v>121</v>
      </c>
      <c r="B126" s="7">
        <f t="shared" si="18"/>
        <v>8.0470296</v>
      </c>
      <c r="C126" s="10">
        <v>1.922</v>
      </c>
      <c r="D126" s="7">
        <f t="shared" si="19"/>
        <v>8.0470296</v>
      </c>
      <c r="E126" s="10">
        <v>1.922</v>
      </c>
      <c r="F126" s="14">
        <f t="shared" si="11"/>
        <v>0</v>
      </c>
      <c r="G126" s="17"/>
      <c r="H126" s="15"/>
    </row>
    <row r="127" spans="1:8" ht="15.75">
      <c r="A127" s="3">
        <v>122</v>
      </c>
      <c r="B127" s="7">
        <f t="shared" si="18"/>
        <v>24.576515999999998</v>
      </c>
      <c r="C127" s="10">
        <v>5.87</v>
      </c>
      <c r="D127" s="7">
        <f t="shared" si="19"/>
        <v>26.041895999999998</v>
      </c>
      <c r="E127" s="10">
        <v>6.22</v>
      </c>
      <c r="F127" s="14">
        <f t="shared" si="11"/>
        <v>0.34999999999999964</v>
      </c>
      <c r="G127" s="17"/>
      <c r="H127" s="15"/>
    </row>
    <row r="128" spans="1:8" ht="15.75">
      <c r="A128" s="3">
        <v>123</v>
      </c>
      <c r="B128" s="7">
        <f t="shared" si="18"/>
        <v>33.9382008</v>
      </c>
      <c r="C128" s="10">
        <v>8.106</v>
      </c>
      <c r="D128" s="7">
        <f t="shared" si="19"/>
        <v>34.2731448</v>
      </c>
      <c r="E128" s="10">
        <v>8.186</v>
      </c>
      <c r="F128" s="14">
        <f t="shared" si="11"/>
        <v>0.08000000000000007</v>
      </c>
      <c r="G128" s="17"/>
      <c r="H128" s="15"/>
    </row>
    <row r="129" spans="1:8" ht="15.75">
      <c r="A129" s="3">
        <v>124</v>
      </c>
      <c r="B129" s="7">
        <f t="shared" si="18"/>
        <v>50.1871716</v>
      </c>
      <c r="C129" s="10">
        <v>11.987</v>
      </c>
      <c r="D129" s="7">
        <f t="shared" si="19"/>
        <v>50.1871716</v>
      </c>
      <c r="E129" s="10">
        <v>11.987</v>
      </c>
      <c r="F129" s="14">
        <f t="shared" si="11"/>
        <v>0</v>
      </c>
      <c r="G129" s="17"/>
      <c r="H129" s="15"/>
    </row>
    <row r="130" spans="1:8" ht="15.75">
      <c r="A130" s="3">
        <v>125</v>
      </c>
      <c r="B130" s="7">
        <f t="shared" si="18"/>
        <v>52.079605199999996</v>
      </c>
      <c r="C130" s="10">
        <v>12.439</v>
      </c>
      <c r="D130" s="7">
        <f t="shared" si="19"/>
        <v>54.336290399999996</v>
      </c>
      <c r="E130" s="10">
        <v>12.978</v>
      </c>
      <c r="F130" s="14">
        <f t="shared" si="11"/>
        <v>0.5389999999999997</v>
      </c>
      <c r="G130" s="17"/>
      <c r="H130" s="15"/>
    </row>
    <row r="131" spans="1:8" ht="15.75">
      <c r="A131" s="3">
        <v>126</v>
      </c>
      <c r="B131" s="7">
        <f t="shared" si="18"/>
        <v>60.281546399999996</v>
      </c>
      <c r="C131" s="10">
        <v>14.398</v>
      </c>
      <c r="D131" s="7">
        <f t="shared" si="19"/>
        <v>62.584286399999996</v>
      </c>
      <c r="E131" s="10">
        <v>14.948</v>
      </c>
      <c r="F131" s="14">
        <f t="shared" si="11"/>
        <v>0.5500000000000007</v>
      </c>
      <c r="G131" s="17"/>
      <c r="H131" s="15"/>
    </row>
    <row r="132" spans="1:8" ht="15.75">
      <c r="A132" s="3">
        <v>127</v>
      </c>
      <c r="B132" s="7">
        <f t="shared" si="18"/>
        <v>0.1632852</v>
      </c>
      <c r="C132" s="12">
        <v>0.039</v>
      </c>
      <c r="D132" s="7">
        <f t="shared" si="19"/>
        <v>0.1632852</v>
      </c>
      <c r="E132" s="12">
        <v>0.039</v>
      </c>
      <c r="F132" s="14">
        <f t="shared" si="11"/>
        <v>0</v>
      </c>
      <c r="G132" s="17"/>
      <c r="H132" s="15"/>
    </row>
    <row r="133" spans="1:8" ht="15.75">
      <c r="A133" s="3">
        <v>128</v>
      </c>
      <c r="B133" s="7">
        <f t="shared" si="18"/>
        <v>0</v>
      </c>
      <c r="C133" s="10">
        <v>0</v>
      </c>
      <c r="D133" s="7">
        <f t="shared" si="19"/>
        <v>1.172304</v>
      </c>
      <c r="E133" s="10">
        <v>0.28</v>
      </c>
      <c r="F133" s="14">
        <f t="shared" si="11"/>
        <v>0.28</v>
      </c>
      <c r="G133" s="17"/>
      <c r="H133" s="15"/>
    </row>
    <row r="134" spans="1:8" ht="15.75">
      <c r="A134" s="3">
        <v>129</v>
      </c>
      <c r="B134" s="7">
        <f>C134*4.1868</f>
        <v>1.2686004</v>
      </c>
      <c r="C134" s="11">
        <v>0.303</v>
      </c>
      <c r="D134" s="7">
        <f>E134*4.1868</f>
        <v>1.2686004</v>
      </c>
      <c r="E134" s="11">
        <v>0.303</v>
      </c>
      <c r="F134" s="14">
        <f t="shared" si="11"/>
        <v>0</v>
      </c>
      <c r="G134" s="17"/>
      <c r="H134" s="15"/>
    </row>
    <row r="135" spans="1:8" ht="15.75">
      <c r="A135" s="3">
        <v>130</v>
      </c>
      <c r="B135" s="7">
        <v>0</v>
      </c>
      <c r="C135" s="11">
        <v>0</v>
      </c>
      <c r="D135" s="7">
        <v>0</v>
      </c>
      <c r="E135" s="11">
        <v>0.891</v>
      </c>
      <c r="F135" s="14">
        <v>0</v>
      </c>
      <c r="G135" s="17" t="s">
        <v>9</v>
      </c>
      <c r="H135" s="15">
        <f>E135-C135</f>
        <v>0.891</v>
      </c>
    </row>
    <row r="136" spans="1:8" ht="15.75">
      <c r="A136" s="3">
        <v>131</v>
      </c>
      <c r="B136" s="7">
        <f>C136*4.1868</f>
        <v>10.048319999999999</v>
      </c>
      <c r="C136" s="10">
        <v>2.4</v>
      </c>
      <c r="D136" s="7">
        <f>E136*4.1868</f>
        <v>10.466999999999999</v>
      </c>
      <c r="E136" s="10">
        <v>2.5</v>
      </c>
      <c r="F136" s="14">
        <f aca="true" t="shared" si="20" ref="F136:F156">E136-C136</f>
        <v>0.10000000000000009</v>
      </c>
      <c r="G136" s="17"/>
      <c r="H136" s="15"/>
    </row>
    <row r="137" spans="1:8" ht="15.75">
      <c r="A137" s="3">
        <v>132</v>
      </c>
      <c r="B137" s="7">
        <f>C137*4.1868</f>
        <v>21.0051756</v>
      </c>
      <c r="C137" s="11">
        <v>5.017</v>
      </c>
      <c r="D137" s="7">
        <f>E137*4.1868</f>
        <v>21.0051756</v>
      </c>
      <c r="E137" s="11">
        <v>5.017</v>
      </c>
      <c r="F137" s="14">
        <f t="shared" si="20"/>
        <v>0</v>
      </c>
      <c r="G137" s="17"/>
      <c r="H137" s="15"/>
    </row>
    <row r="138" spans="1:8" ht="15.75">
      <c r="A138" s="3">
        <v>133</v>
      </c>
      <c r="B138" s="7">
        <f>C138*4.1868</f>
        <v>7.3310868</v>
      </c>
      <c r="C138" s="11">
        <v>1.751</v>
      </c>
      <c r="D138" s="7">
        <f>E138*4.1868</f>
        <v>7.5404268</v>
      </c>
      <c r="E138" s="11">
        <v>1.801</v>
      </c>
      <c r="F138" s="14">
        <f t="shared" si="20"/>
        <v>0.050000000000000044</v>
      </c>
      <c r="G138" s="17"/>
      <c r="H138" s="15"/>
    </row>
    <row r="139" spans="1:8" ht="15.75">
      <c r="A139" s="3">
        <v>134</v>
      </c>
      <c r="B139" s="7">
        <v>0</v>
      </c>
      <c r="C139" s="11">
        <v>0</v>
      </c>
      <c r="D139" s="7">
        <v>0</v>
      </c>
      <c r="E139" s="11">
        <v>1.8742499999999997</v>
      </c>
      <c r="F139" s="14">
        <v>0</v>
      </c>
      <c r="G139" s="17" t="s">
        <v>9</v>
      </c>
      <c r="H139" s="15">
        <f>E139-C139</f>
        <v>1.8742499999999997</v>
      </c>
    </row>
    <row r="140" spans="1:8" ht="15.75">
      <c r="A140" s="3">
        <v>135</v>
      </c>
      <c r="B140" s="7">
        <f>C140*4.1868</f>
        <v>77.4599868</v>
      </c>
      <c r="C140" s="12">
        <v>18.501</v>
      </c>
      <c r="D140" s="7">
        <f>E140*4.1868</f>
        <v>78.4103904</v>
      </c>
      <c r="E140" s="12">
        <v>18.728</v>
      </c>
      <c r="F140" s="14">
        <f t="shared" si="20"/>
        <v>0.2270000000000003</v>
      </c>
      <c r="G140" s="17"/>
      <c r="H140" s="15"/>
    </row>
    <row r="141" spans="1:8" ht="15.75">
      <c r="A141" s="3">
        <v>136</v>
      </c>
      <c r="B141" s="7">
        <v>0</v>
      </c>
      <c r="C141" s="11">
        <v>0.501</v>
      </c>
      <c r="D141" s="7">
        <v>0</v>
      </c>
      <c r="E141" s="11">
        <v>0.527</v>
      </c>
      <c r="F141" s="14">
        <f t="shared" si="20"/>
        <v>0.026000000000000023</v>
      </c>
      <c r="G141" s="17"/>
      <c r="H141" s="15"/>
    </row>
    <row r="142" spans="1:8" ht="15.75">
      <c r="A142" s="3">
        <v>137</v>
      </c>
      <c r="B142" s="7">
        <v>0</v>
      </c>
      <c r="C142" s="11">
        <v>0</v>
      </c>
      <c r="D142" s="7">
        <v>0</v>
      </c>
      <c r="E142" s="11">
        <v>0.88875</v>
      </c>
      <c r="F142" s="14">
        <v>0</v>
      </c>
      <c r="G142" s="17" t="s">
        <v>9</v>
      </c>
      <c r="H142" s="15">
        <f>E142-C142</f>
        <v>0.88875</v>
      </c>
    </row>
    <row r="143" spans="1:8" ht="15.75">
      <c r="A143" s="3">
        <v>138</v>
      </c>
      <c r="B143" s="7">
        <f>C143*4.1868</f>
        <v>36.0106668</v>
      </c>
      <c r="C143" s="10">
        <v>8.601</v>
      </c>
      <c r="D143" s="7">
        <f>E143*4.1868</f>
        <v>37.764936</v>
      </c>
      <c r="E143" s="10">
        <v>9.02</v>
      </c>
      <c r="F143" s="14">
        <f t="shared" si="20"/>
        <v>0.4189999999999987</v>
      </c>
      <c r="G143" s="17"/>
      <c r="H143" s="15"/>
    </row>
    <row r="144" spans="1:8" ht="15.75">
      <c r="A144" s="3">
        <v>139</v>
      </c>
      <c r="B144" s="7">
        <f>C144*4.1868</f>
        <v>0</v>
      </c>
      <c r="C144" s="10">
        <v>0</v>
      </c>
      <c r="D144" s="7">
        <f>E144*4.1868</f>
        <v>5.44284</v>
      </c>
      <c r="E144" s="10">
        <v>1.3</v>
      </c>
      <c r="F144" s="14">
        <f t="shared" si="20"/>
        <v>1.3</v>
      </c>
      <c r="G144" s="17"/>
      <c r="H144" s="15"/>
    </row>
    <row r="145" spans="1:8" ht="15.75">
      <c r="A145" s="3">
        <v>140</v>
      </c>
      <c r="B145" s="7">
        <v>0</v>
      </c>
      <c r="C145" s="11">
        <v>0</v>
      </c>
      <c r="D145" s="7">
        <v>0</v>
      </c>
      <c r="E145" s="11">
        <v>0.8955</v>
      </c>
      <c r="F145" s="14">
        <v>0</v>
      </c>
      <c r="G145" s="17" t="s">
        <v>9</v>
      </c>
      <c r="H145" s="15">
        <f>E145-C145</f>
        <v>0.8955</v>
      </c>
    </row>
    <row r="146" spans="1:8" ht="15.75">
      <c r="A146" s="3">
        <v>141</v>
      </c>
      <c r="B146" s="7">
        <f>C146*4.1868</f>
        <v>0</v>
      </c>
      <c r="C146" s="12">
        <v>0</v>
      </c>
      <c r="D146" s="7">
        <f>E146*4.1868</f>
        <v>4.0632894</v>
      </c>
      <c r="E146" s="12">
        <v>0.9705</v>
      </c>
      <c r="F146" s="14">
        <v>0</v>
      </c>
      <c r="G146" s="17" t="s">
        <v>15</v>
      </c>
      <c r="H146" s="15">
        <f>E146-C146</f>
        <v>0.9705</v>
      </c>
    </row>
    <row r="147" spans="1:8" ht="15.75">
      <c r="A147" s="3">
        <v>142</v>
      </c>
      <c r="B147" s="7">
        <f>C147*4.1868</f>
        <v>13.4480016</v>
      </c>
      <c r="C147" s="10">
        <v>3.212</v>
      </c>
      <c r="D147" s="7">
        <f>E147*4.1868</f>
        <v>13.4521884</v>
      </c>
      <c r="E147" s="10">
        <v>3.213</v>
      </c>
      <c r="F147" s="14">
        <f t="shared" si="20"/>
        <v>0.0009999999999998899</v>
      </c>
      <c r="G147" s="17"/>
      <c r="H147" s="15"/>
    </row>
    <row r="148" spans="1:8" ht="15.75">
      <c r="A148" s="3">
        <v>143</v>
      </c>
      <c r="B148" s="7">
        <f>C148*4.1868</f>
        <v>102.99528000000001</v>
      </c>
      <c r="C148" s="12">
        <v>24.6</v>
      </c>
      <c r="D148" s="7">
        <f>E148*4.1868</f>
        <v>102.99528000000001</v>
      </c>
      <c r="E148" s="12">
        <v>24.6</v>
      </c>
      <c r="F148" s="14">
        <f t="shared" si="20"/>
        <v>0</v>
      </c>
      <c r="G148" s="17"/>
      <c r="H148" s="15"/>
    </row>
    <row r="149" spans="1:8" ht="15.75">
      <c r="A149" s="3">
        <v>144</v>
      </c>
      <c r="B149" s="7">
        <f>C149*4.1868</f>
        <v>50.2416</v>
      </c>
      <c r="C149" s="10">
        <v>12</v>
      </c>
      <c r="D149" s="7">
        <f>E149*4.1868</f>
        <v>51.91632</v>
      </c>
      <c r="E149" s="10">
        <v>12.4</v>
      </c>
      <c r="F149" s="14">
        <f t="shared" si="20"/>
        <v>0.40000000000000036</v>
      </c>
      <c r="G149" s="17"/>
      <c r="H149" s="15"/>
    </row>
    <row r="150" spans="1:8" ht="15.75">
      <c r="A150" s="3">
        <v>145</v>
      </c>
      <c r="B150" s="7">
        <v>0</v>
      </c>
      <c r="C150" s="11">
        <v>0</v>
      </c>
      <c r="D150" s="7">
        <v>0</v>
      </c>
      <c r="E150" s="11">
        <v>0.8504999999999999</v>
      </c>
      <c r="F150" s="14">
        <v>0</v>
      </c>
      <c r="G150" s="17" t="s">
        <v>9</v>
      </c>
      <c r="H150" s="15">
        <f>E150-C150</f>
        <v>0.8504999999999999</v>
      </c>
    </row>
    <row r="151" spans="1:8" ht="15.75">
      <c r="A151" s="3">
        <v>146</v>
      </c>
      <c r="B151" s="7">
        <f aca="true" t="shared" si="21" ref="B151:B158">C151*4.1868</f>
        <v>2.9265731999999995</v>
      </c>
      <c r="C151" s="11">
        <v>0.699</v>
      </c>
      <c r="D151" s="7">
        <f aca="true" t="shared" si="22" ref="D151:D158">E151*4.1868</f>
        <v>2.9265731999999995</v>
      </c>
      <c r="E151" s="11">
        <v>0.699</v>
      </c>
      <c r="F151" s="14">
        <f>E151-C151</f>
        <v>0</v>
      </c>
      <c r="G151" s="17"/>
      <c r="H151" s="15"/>
    </row>
    <row r="152" spans="1:8" ht="15.75">
      <c r="A152" s="3">
        <v>147</v>
      </c>
      <c r="B152" s="7">
        <f t="shared" si="21"/>
        <v>18.003239999999998</v>
      </c>
      <c r="C152" s="10">
        <v>4.3</v>
      </c>
      <c r="D152" s="7">
        <f t="shared" si="22"/>
        <v>19.67796</v>
      </c>
      <c r="E152" s="10">
        <v>4.7</v>
      </c>
      <c r="F152" s="14">
        <f t="shared" si="20"/>
        <v>0.40000000000000036</v>
      </c>
      <c r="G152" s="17"/>
      <c r="H152" s="15"/>
    </row>
    <row r="153" spans="1:8" ht="15.75">
      <c r="A153" s="3">
        <v>148</v>
      </c>
      <c r="B153" s="7">
        <f t="shared" si="21"/>
        <v>32.908248</v>
      </c>
      <c r="C153" s="10">
        <v>7.86</v>
      </c>
      <c r="D153" s="7">
        <f t="shared" si="22"/>
        <v>34.12242</v>
      </c>
      <c r="E153" s="10">
        <v>8.15</v>
      </c>
      <c r="F153" s="14">
        <f t="shared" si="20"/>
        <v>0.29000000000000004</v>
      </c>
      <c r="G153" s="17"/>
      <c r="H153" s="15"/>
    </row>
    <row r="154" spans="1:8" ht="15.75">
      <c r="A154" s="3">
        <v>149</v>
      </c>
      <c r="B154" s="7">
        <f t="shared" si="21"/>
        <v>42.8812056</v>
      </c>
      <c r="C154" s="10">
        <v>10.242</v>
      </c>
      <c r="D154" s="7">
        <f t="shared" si="22"/>
        <v>42.8812056</v>
      </c>
      <c r="E154" s="10">
        <v>10.242</v>
      </c>
      <c r="F154" s="14">
        <f t="shared" si="20"/>
        <v>0</v>
      </c>
      <c r="G154" s="17"/>
      <c r="H154" s="15"/>
    </row>
    <row r="155" spans="1:8" ht="15.75">
      <c r="A155" s="3">
        <v>150</v>
      </c>
      <c r="B155" s="7">
        <f t="shared" si="21"/>
        <v>117.2973888</v>
      </c>
      <c r="C155" s="10">
        <v>28.016</v>
      </c>
      <c r="D155" s="7">
        <f t="shared" si="22"/>
        <v>120.13603919999998</v>
      </c>
      <c r="E155" s="10">
        <v>28.694</v>
      </c>
      <c r="F155" s="14">
        <f t="shared" si="20"/>
        <v>0.6780000000000008</v>
      </c>
      <c r="G155" s="17"/>
      <c r="H155" s="15"/>
    </row>
    <row r="156" spans="1:8" ht="15.75">
      <c r="A156" s="3">
        <v>151</v>
      </c>
      <c r="B156" s="7">
        <f t="shared" si="21"/>
        <v>6.5565288</v>
      </c>
      <c r="C156" s="10">
        <v>1.566</v>
      </c>
      <c r="D156" s="7">
        <f t="shared" si="22"/>
        <v>6.5565288</v>
      </c>
      <c r="E156" s="10">
        <v>1.566</v>
      </c>
      <c r="F156" s="14">
        <f t="shared" si="20"/>
        <v>0</v>
      </c>
      <c r="G156" s="17"/>
      <c r="H156" s="15"/>
    </row>
    <row r="157" spans="1:8" ht="15.75">
      <c r="A157" s="3">
        <v>152</v>
      </c>
      <c r="B157" s="7">
        <f t="shared" si="21"/>
        <v>0</v>
      </c>
      <c r="C157" s="10">
        <v>0</v>
      </c>
      <c r="D157" s="7">
        <f t="shared" si="22"/>
        <v>5.2251264</v>
      </c>
      <c r="E157" s="10">
        <v>1.248</v>
      </c>
      <c r="F157" s="14">
        <v>0</v>
      </c>
      <c r="G157" s="17" t="s">
        <v>15</v>
      </c>
      <c r="H157" s="15">
        <f>E157-C157</f>
        <v>1.248</v>
      </c>
    </row>
    <row r="158" spans="1:8" ht="15.75">
      <c r="A158" s="13" t="s">
        <v>10</v>
      </c>
      <c r="B158" s="13"/>
      <c r="C158" s="3">
        <v>4036.812</v>
      </c>
      <c r="D158" s="3"/>
      <c r="E158" s="7">
        <v>4078.738</v>
      </c>
      <c r="F158" s="21">
        <v>41.926</v>
      </c>
      <c r="G158" s="21"/>
      <c r="H158" s="21"/>
    </row>
    <row r="159" spans="1:8" ht="15.75">
      <c r="A159" s="8" t="s">
        <v>11</v>
      </c>
      <c r="B159" s="8"/>
      <c r="C159" s="9"/>
      <c r="D159" s="8"/>
      <c r="E159" s="9"/>
      <c r="F159" s="22">
        <f>SUM(F6:F157)</f>
        <v>32.472999999999985</v>
      </c>
      <c r="G159" s="22"/>
      <c r="H159" s="22"/>
    </row>
    <row r="160" spans="1:8" ht="15.75">
      <c r="A160" s="8" t="s">
        <v>12</v>
      </c>
      <c r="B160" s="8"/>
      <c r="C160" s="9"/>
      <c r="D160" s="8"/>
      <c r="E160" s="9"/>
      <c r="F160" s="22">
        <v>21.829</v>
      </c>
      <c r="G160" s="22"/>
      <c r="H160" s="22"/>
    </row>
    <row r="161" spans="1:8" ht="15.75">
      <c r="A161" s="19" t="s">
        <v>13</v>
      </c>
      <c r="B161" s="19"/>
      <c r="C161" s="19"/>
      <c r="D161" s="19"/>
      <c r="E161" s="19"/>
      <c r="F161" s="23">
        <v>0</v>
      </c>
      <c r="G161" s="23"/>
      <c r="H161" s="23"/>
    </row>
    <row r="162" spans="1:8" ht="15.75">
      <c r="A162" s="19" t="s">
        <v>14</v>
      </c>
      <c r="B162" s="19"/>
      <c r="C162" s="19"/>
      <c r="D162" s="19"/>
      <c r="E162" s="19"/>
      <c r="F162" s="20">
        <f>F161/7533.9</f>
        <v>0</v>
      </c>
      <c r="G162" s="20"/>
      <c r="H162" s="20"/>
    </row>
  </sheetData>
  <sheetProtection selectLockedCells="1" selectUnlockedCells="1"/>
  <mergeCells count="17">
    <mergeCell ref="A1:F1"/>
    <mergeCell ref="A2:A5"/>
    <mergeCell ref="B2:H2"/>
    <mergeCell ref="B3:C3"/>
    <mergeCell ref="D3:E3"/>
    <mergeCell ref="F3:F5"/>
    <mergeCell ref="H3:H5"/>
    <mergeCell ref="B5:C5"/>
    <mergeCell ref="D5:E5"/>
    <mergeCell ref="G3:G5"/>
    <mergeCell ref="A162:E162"/>
    <mergeCell ref="F162:H162"/>
    <mergeCell ref="F158:H158"/>
    <mergeCell ref="F159:H159"/>
    <mergeCell ref="F160:H160"/>
    <mergeCell ref="A161:E161"/>
    <mergeCell ref="F161:H161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Максим</cp:lastModifiedBy>
  <dcterms:created xsi:type="dcterms:W3CDTF">2021-11-02T07:52:04Z</dcterms:created>
  <dcterms:modified xsi:type="dcterms:W3CDTF">2021-11-03T08:55:08Z</dcterms:modified>
  <cp:category/>
  <cp:version/>
  <cp:contentType/>
  <cp:contentStatus/>
</cp:coreProperties>
</file>