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<sst xmlns="http://schemas.openxmlformats.org/spreadsheetml/2006/main" count="19" uniqueCount="18">
  <si>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</si>
  <si>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</si>
  <si>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</si>
  <si>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</si>
  <si>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</si>
  <si>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</si>
  <si>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</si>
  <si>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</si>
  <si>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</si>
  <si>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Показания прибора</t>
  </si>
  <si>
    <t>По нормативу, по среднему</t>
  </si>
  <si>
    <t xml:space="preserve"> кДж</t>
  </si>
  <si>
    <t>Гкал</t>
  </si>
  <si>
    <t>кДж</t>
  </si>
  <si>
    <t>Показания приборов учета отопления за НОЯБРЬ  2017 г по адресу: г.Белгород ул.Шумилова д.8</t>
  </si>
  <si>
    <t>30.10.2017.  0:00:00</t>
  </si>
  <si>
    <t>26.11.2017. 0:00:00</t>
  </si>
  <si>
    <t>Корректировка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</si>
</sst>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8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6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8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"/>
    </sheetNames>
    <sheetDataSet>
      <sheetData sheetId="0">
        <row r="9">
          <cell r="C9" t="str">
            <v>1</v>
          </cell>
        </row>
        <row r="15">
          <cell r="D15" t="str">
            <v>9A-0100422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7"/>
    </sheetNames>
    <sheetDataSet>
      <sheetData sheetId="0">
        <row r="9">
          <cell r="C9" t="str">
            <v>107</v>
          </cell>
        </row>
        <row r="15">
          <cell r="D15" t="str">
            <v>9A-0100372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1"/>
    </sheetNames>
    <sheetDataSet>
      <sheetData sheetId="0">
        <row r="9">
          <cell r="C9" t="str">
            <v>51</v>
          </cell>
        </row>
        <row r="15">
          <cell r="D15" t="str">
            <v>9A-0100654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2"/>
    </sheetNames>
    <sheetDataSet>
      <sheetData sheetId="0">
        <row r="9">
          <cell r="C9" t="str">
            <v>52</v>
          </cell>
        </row>
        <row r="15">
          <cell r="D15" t="str">
            <v>9A-0100657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3"/>
    </sheetNames>
    <sheetDataSet>
      <sheetData sheetId="0">
        <row r="9">
          <cell r="C9" t="str">
            <v>53</v>
          </cell>
        </row>
        <row r="15">
          <cell r="D15" t="str">
            <v>9A-0100673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4"/>
    </sheetNames>
    <sheetDataSet>
      <sheetData sheetId="0">
        <row r="9">
          <cell r="C9" t="str">
            <v>54</v>
          </cell>
        </row>
        <row r="15">
          <cell r="D15" t="str">
            <v>9A-0100584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5"/>
    </sheetNames>
    <sheetDataSet>
      <sheetData sheetId="0">
        <row r="9">
          <cell r="C9" t="str">
            <v>55</v>
          </cell>
        </row>
        <row r="15">
          <cell r="D15" t="str">
            <v>9A-0100635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6"/>
    </sheetNames>
    <sheetDataSet>
      <sheetData sheetId="0">
        <row r="9">
          <cell r="C9" t="str">
            <v>56</v>
          </cell>
        </row>
        <row r="15">
          <cell r="D15" t="str">
            <v>9A-0100643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7"/>
    </sheetNames>
    <sheetDataSet>
      <sheetData sheetId="0">
        <row r="9">
          <cell r="C9" t="str">
            <v>57</v>
          </cell>
        </row>
        <row r="15">
          <cell r="D15" t="str">
            <v>9A-0100518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8"/>
    </sheetNames>
    <sheetDataSet>
      <sheetData sheetId="0">
        <row r="9">
          <cell r="C9" t="str">
            <v>58</v>
          </cell>
        </row>
        <row r="15">
          <cell r="D15" t="str">
            <v>9A-0100777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9"/>
    </sheetNames>
    <sheetDataSet>
      <sheetData sheetId="0">
        <row r="9">
          <cell r="C9" t="str">
            <v>59</v>
          </cell>
        </row>
        <row r="15">
          <cell r="D15" t="str">
            <v>9A-0100651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"/>
    </sheetNames>
    <sheetDataSet>
      <sheetData sheetId="0">
        <row r="9">
          <cell r="C9" t="str">
            <v>6</v>
          </cell>
        </row>
        <row r="15">
          <cell r="D15" t="str">
            <v>9A-0100558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8"/>
    </sheetNames>
    <sheetDataSet>
      <sheetData sheetId="0">
        <row r="9">
          <cell r="C9" t="str">
            <v>108</v>
          </cell>
        </row>
        <row r="15">
          <cell r="D15" t="str">
            <v>9A-0100546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0"/>
    </sheetNames>
    <sheetDataSet>
      <sheetData sheetId="0">
        <row r="9">
          <cell r="C9" t="str">
            <v>60</v>
          </cell>
        </row>
        <row r="15">
          <cell r="D15" t="str">
            <v>9A-0100728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1"/>
    </sheetNames>
    <sheetDataSet>
      <sheetData sheetId="0">
        <row r="9">
          <cell r="C9" t="str">
            <v>61</v>
          </cell>
        </row>
        <row r="15">
          <cell r="D15" t="str">
            <v>9A-0100544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2"/>
    </sheetNames>
    <sheetDataSet>
      <sheetData sheetId="0">
        <row r="9">
          <cell r="C9" t="str">
            <v>62</v>
          </cell>
        </row>
        <row r="15">
          <cell r="D15" t="str">
            <v>9A-0100770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3"/>
    </sheetNames>
    <sheetDataSet>
      <sheetData sheetId="0">
        <row r="9">
          <cell r="C9" t="str">
            <v>63</v>
          </cell>
        </row>
        <row r="15">
          <cell r="D15" t="str">
            <v>9A-0100507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4"/>
    </sheetNames>
    <sheetDataSet>
      <sheetData sheetId="0">
        <row r="9">
          <cell r="C9" t="str">
            <v>64</v>
          </cell>
        </row>
        <row r="15">
          <cell r="D15" t="str">
            <v>9A-0100650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6"/>
    </sheetNames>
    <sheetDataSet>
      <sheetData sheetId="0">
        <row r="9">
          <cell r="C9" t="str">
            <v>66</v>
          </cell>
        </row>
        <row r="15">
          <cell r="D15" t="str">
            <v>9A-0100652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7"/>
    </sheetNames>
    <sheetDataSet>
      <sheetData sheetId="0">
        <row r="9">
          <cell r="C9" t="str">
            <v>67</v>
          </cell>
        </row>
        <row r="15">
          <cell r="D15" t="str">
            <v>9A-0100508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8"/>
    </sheetNames>
    <sheetDataSet>
      <sheetData sheetId="0">
        <row r="9">
          <cell r="C9" t="str">
            <v>68</v>
          </cell>
        </row>
        <row r="15">
          <cell r="D15" t="str">
            <v>9A-0100566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69"/>
    </sheetNames>
    <sheetDataSet>
      <sheetData sheetId="0">
        <row r="9">
          <cell r="C9" t="str">
            <v>69</v>
          </cell>
        </row>
        <row r="15">
          <cell r="D15" t="str">
            <v>9A-0100523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"/>
    </sheetNames>
    <sheetDataSet>
      <sheetData sheetId="0">
        <row r="9">
          <cell r="C9" t="str">
            <v>7</v>
          </cell>
        </row>
        <row r="15">
          <cell r="D15" t="str">
            <v>9A-0100561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9"/>
    </sheetNames>
    <sheetDataSet>
      <sheetData sheetId="0">
        <row r="9">
          <cell r="C9" t="str">
            <v>109</v>
          </cell>
        </row>
        <row r="15">
          <cell r="D15" t="str">
            <v>9A-0100577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0"/>
    </sheetNames>
    <sheetDataSet>
      <sheetData sheetId="0">
        <row r="9">
          <cell r="C9" t="str">
            <v>70</v>
          </cell>
        </row>
        <row r="15">
          <cell r="D15" t="str">
            <v>9A-0100624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1"/>
    </sheetNames>
    <sheetDataSet>
      <sheetData sheetId="0">
        <row r="9">
          <cell r="C9" t="str">
            <v>71</v>
          </cell>
        </row>
        <row r="15">
          <cell r="D15" t="str">
            <v>9A-0100555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2"/>
    </sheetNames>
    <sheetDataSet>
      <sheetData sheetId="0">
        <row r="9">
          <cell r="C9" t="str">
            <v>72</v>
          </cell>
        </row>
        <row r="15">
          <cell r="D15" t="str">
            <v>9A-0100737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3"/>
    </sheetNames>
    <sheetDataSet>
      <sheetData sheetId="0">
        <row r="9">
          <cell r="C9" t="str">
            <v>73</v>
          </cell>
        </row>
        <row r="15">
          <cell r="D15" t="str">
            <v>9A-0100701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4"/>
    </sheetNames>
    <sheetDataSet>
      <sheetData sheetId="0">
        <row r="9">
          <cell r="C9" t="str">
            <v>74</v>
          </cell>
        </row>
        <row r="15">
          <cell r="D15" t="str">
            <v>9A-0100711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5"/>
    </sheetNames>
    <sheetDataSet>
      <sheetData sheetId="0">
        <row r="9">
          <cell r="C9" t="str">
            <v>75</v>
          </cell>
        </row>
        <row r="15">
          <cell r="D15" t="str">
            <v>9A-0100556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6"/>
    </sheetNames>
    <sheetDataSet>
      <sheetData sheetId="0">
        <row r="9">
          <cell r="C9" t="str">
            <v>76</v>
          </cell>
        </row>
        <row r="15">
          <cell r="D15" t="str">
            <v>9A-0100419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7"/>
    </sheetNames>
    <sheetDataSet>
      <sheetData sheetId="0">
        <row r="9">
          <cell r="C9" t="str">
            <v>77</v>
          </cell>
        </row>
        <row r="15">
          <cell r="D15" t="str">
            <v>9A-0100391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8"/>
    </sheetNames>
    <sheetDataSet>
      <sheetData sheetId="0">
        <row r="9">
          <cell r="C9" t="str">
            <v>78</v>
          </cell>
        </row>
        <row r="15">
          <cell r="D15" t="str">
            <v>9A-0100524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79"/>
    </sheetNames>
    <sheetDataSet>
      <sheetData sheetId="0">
        <row r="9">
          <cell r="C9" t="str">
            <v>79</v>
          </cell>
        </row>
        <row r="15">
          <cell r="D15" t="str">
            <v>9A-0100632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"/>
    </sheetNames>
    <sheetDataSet>
      <sheetData sheetId="0">
        <row r="9">
          <cell r="C9" t="str">
            <v>11</v>
          </cell>
        </row>
        <row r="15">
          <cell r="D15" t="str">
            <v>9A-0100692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"/>
    </sheetNames>
    <sheetDataSet>
      <sheetData sheetId="0">
        <row r="9">
          <cell r="C9" t="str">
            <v>8</v>
          </cell>
        </row>
        <row r="15">
          <cell r="D15" t="str">
            <v>9A-0100589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0"/>
    </sheetNames>
    <sheetDataSet>
      <sheetData sheetId="0">
        <row r="9">
          <cell r="C9" t="str">
            <v>80</v>
          </cell>
        </row>
        <row r="15">
          <cell r="D15" t="str">
            <v>9A-0100578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1"/>
    </sheetNames>
    <sheetDataSet>
      <sheetData sheetId="0">
        <row r="9">
          <cell r="C9" t="str">
            <v>81</v>
          </cell>
        </row>
        <row r="15">
          <cell r="D15" t="str">
            <v>9A-0100618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2"/>
    </sheetNames>
    <sheetDataSet>
      <sheetData sheetId="0">
        <row r="9">
          <cell r="C9" t="str">
            <v>82</v>
          </cell>
        </row>
        <row r="15">
          <cell r="D15" t="str">
            <v>9A-0100557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3"/>
    </sheetNames>
    <sheetDataSet>
      <sheetData sheetId="0">
        <row r="9">
          <cell r="C9" t="str">
            <v>83</v>
          </cell>
        </row>
        <row r="15">
          <cell r="D15" t="str">
            <v>9A-0100472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4"/>
    </sheetNames>
    <sheetDataSet>
      <sheetData sheetId="0">
        <row r="9">
          <cell r="C9" t="str">
            <v>84</v>
          </cell>
        </row>
        <row r="15">
          <cell r="D15" t="str">
            <v>9A-0100552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5"/>
    </sheetNames>
    <sheetDataSet>
      <sheetData sheetId="0">
        <row r="9">
          <cell r="C9" t="str">
            <v>85</v>
          </cell>
        </row>
        <row r="15">
          <cell r="D15" t="str">
            <v>9A-0100542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6"/>
    </sheetNames>
    <sheetDataSet>
      <sheetData sheetId="0">
        <row r="9">
          <cell r="C9" t="str">
            <v>86</v>
          </cell>
        </row>
        <row r="15">
          <cell r="D15" t="str">
            <v>9A-0100530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7"/>
    </sheetNames>
    <sheetDataSet>
      <sheetData sheetId="0">
        <row r="9">
          <cell r="C9" t="str">
            <v>87</v>
          </cell>
        </row>
        <row r="15">
          <cell r="D15" t="str">
            <v>9A-0100614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8"/>
    </sheetNames>
    <sheetDataSet>
      <sheetData sheetId="0">
        <row r="9">
          <cell r="C9" t="str">
            <v>88</v>
          </cell>
        </row>
        <row r="15">
          <cell r="D15" t="str">
            <v>9A-0100563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0"/>
    </sheetNames>
    <sheetDataSet>
      <sheetData sheetId="0">
        <row r="9">
          <cell r="C9" t="str">
            <v>110</v>
          </cell>
        </row>
        <row r="15">
          <cell r="D15" t="str">
            <v>9A-0100617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89"/>
    </sheetNames>
    <sheetDataSet>
      <sheetData sheetId="0">
        <row r="9">
          <cell r="C9" t="str">
            <v>89</v>
          </cell>
        </row>
        <row r="15">
          <cell r="D15" t="str">
            <v>9A-0100559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"/>
    </sheetNames>
    <sheetDataSet>
      <sheetData sheetId="0">
        <row r="9">
          <cell r="C9" t="str">
            <v>9</v>
          </cell>
        </row>
        <row r="15">
          <cell r="D15" t="str">
            <v>9A-0100628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0"/>
    </sheetNames>
    <sheetDataSet>
      <sheetData sheetId="0">
        <row r="9">
          <cell r="C9" t="str">
            <v>90</v>
          </cell>
        </row>
        <row r="15">
          <cell r="D15" t="str">
            <v>9A-0100661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1"/>
    </sheetNames>
    <sheetDataSet>
      <sheetData sheetId="0">
        <row r="9">
          <cell r="C9" t="str">
            <v>91</v>
          </cell>
        </row>
        <row r="15">
          <cell r="D15" t="str">
            <v>9A-0100622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2"/>
    </sheetNames>
    <sheetDataSet>
      <sheetData sheetId="0">
        <row r="9">
          <cell r="C9" t="str">
            <v>92</v>
          </cell>
        </row>
        <row r="15">
          <cell r="D15" t="str">
            <v>9A-0100690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3"/>
    </sheetNames>
    <sheetDataSet>
      <sheetData sheetId="0">
        <row r="9">
          <cell r="C9" t="str">
            <v>93</v>
          </cell>
        </row>
        <row r="15">
          <cell r="D15" t="str">
            <v>9A-0100683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4"/>
    </sheetNames>
    <sheetDataSet>
      <sheetData sheetId="0">
        <row r="9">
          <cell r="C9" t="str">
            <v>94</v>
          </cell>
        </row>
        <row r="15">
          <cell r="D15" t="str">
            <v>9A-0100642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5"/>
    </sheetNames>
    <sheetDataSet>
      <sheetData sheetId="0">
        <row r="9">
          <cell r="C9" t="str">
            <v>95</v>
          </cell>
        </row>
        <row r="15">
          <cell r="D15" t="str">
            <v>9A-0100644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6"/>
    </sheetNames>
    <sheetDataSet>
      <sheetData sheetId="0">
        <row r="9">
          <cell r="C9" t="str">
            <v>96</v>
          </cell>
        </row>
        <row r="15">
          <cell r="D15" t="str">
            <v>9A-0100629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7"/>
    </sheetNames>
    <sheetDataSet>
      <sheetData sheetId="0">
        <row r="9">
          <cell r="C9" t="str">
            <v>97</v>
          </cell>
        </row>
        <row r="15">
          <cell r="D15" t="str">
            <v>9A-0100695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1"/>
    </sheetNames>
    <sheetDataSet>
      <sheetData sheetId="0">
        <row r="9">
          <cell r="C9" t="str">
            <v>111</v>
          </cell>
        </row>
        <row r="15">
          <cell r="D15" t="str">
            <v>9A-0100547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8"/>
    </sheetNames>
    <sheetDataSet>
      <sheetData sheetId="0">
        <row r="9">
          <cell r="C9" t="str">
            <v>98</v>
          </cell>
        </row>
        <row r="15">
          <cell r="D15" t="str">
            <v>9A-0100667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99"/>
    </sheetNames>
    <sheetDataSet>
      <sheetData sheetId="0">
        <row r="9">
          <cell r="C9" t="str">
            <v>99</v>
          </cell>
        </row>
        <row r="15">
          <cell r="D15" t="str">
            <v>9A-0100470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65</v>
          </cell>
        </row>
        <row r="15">
          <cell r="D15" t="str">
            <v>9A-0100535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2"/>
    </sheetNames>
    <sheetDataSet>
      <sheetData sheetId="0">
        <row r="9">
          <cell r="C9" t="str">
            <v>112</v>
          </cell>
        </row>
        <row r="15">
          <cell r="D15" t="str">
            <v>9A-0100567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3"/>
    </sheetNames>
    <sheetDataSet>
      <sheetData sheetId="0">
        <row r="9">
          <cell r="C9" t="str">
            <v>113</v>
          </cell>
        </row>
        <row r="15">
          <cell r="D15" t="str">
            <v>9A-0100575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4"/>
    </sheetNames>
    <sheetDataSet>
      <sheetData sheetId="0">
        <row r="9">
          <cell r="C9" t="str">
            <v>114</v>
          </cell>
        </row>
        <row r="15">
          <cell r="D15" t="str">
            <v>9A-0100592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5"/>
    </sheetNames>
    <sheetDataSet>
      <sheetData sheetId="0">
        <row r="9">
          <cell r="C9" t="str">
            <v>115</v>
          </cell>
        </row>
        <row r="15">
          <cell r="D15" t="str">
            <v>9A-0100553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"/>
    </sheetNames>
    <sheetDataSet>
      <sheetData sheetId="0">
        <row r="9">
          <cell r="C9" t="str">
            <v>10</v>
          </cell>
        </row>
        <row r="15">
          <cell r="D15" t="str">
            <v>9A-0100501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6"/>
    </sheetNames>
    <sheetDataSet>
      <sheetData sheetId="0">
        <row r="9">
          <cell r="C9" t="str">
            <v>116</v>
          </cell>
        </row>
        <row r="15">
          <cell r="D15" t="str">
            <v>9A-0100436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7"/>
    </sheetNames>
    <sheetDataSet>
      <sheetData sheetId="0">
        <row r="9">
          <cell r="C9" t="str">
            <v>117</v>
          </cell>
        </row>
        <row r="15">
          <cell r="D15" t="str">
            <v>9A-0100389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8"/>
    </sheetNames>
    <sheetDataSet>
      <sheetData sheetId="0">
        <row r="9">
          <cell r="C9" t="str">
            <v>118</v>
          </cell>
        </row>
        <row r="15">
          <cell r="D15" t="str">
            <v>9A-0100405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19"/>
    </sheetNames>
    <sheetDataSet>
      <sheetData sheetId="0">
        <row r="9">
          <cell r="C9" t="str">
            <v>119</v>
          </cell>
        </row>
        <row r="15">
          <cell r="D15" t="str">
            <v>9A-0100393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"/>
    </sheetNames>
    <sheetDataSet>
      <sheetData sheetId="0">
        <row r="9">
          <cell r="C9" t="str">
            <v>12</v>
          </cell>
        </row>
        <row r="15">
          <cell r="D15" t="str">
            <v>9A-0100693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0"/>
    </sheetNames>
    <sheetDataSet>
      <sheetData sheetId="0">
        <row r="9">
          <cell r="C9" t="str">
            <v>120</v>
          </cell>
        </row>
        <row r="15">
          <cell r="D15" t="str">
            <v>9A-0100409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1"/>
    </sheetNames>
    <sheetDataSet>
      <sheetData sheetId="0">
        <row r="9">
          <cell r="C9" t="str">
            <v>121</v>
          </cell>
        </row>
        <row r="15">
          <cell r="D15" t="str">
            <v>9A-0100406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2"/>
    </sheetNames>
    <sheetDataSet>
      <sheetData sheetId="0">
        <row r="9">
          <cell r="C9" t="str">
            <v>122</v>
          </cell>
        </row>
        <row r="15">
          <cell r="D15" t="str">
            <v>9A-0100404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3"/>
    </sheetNames>
    <sheetDataSet>
      <sheetData sheetId="0">
        <row r="9">
          <cell r="C9" t="str">
            <v>123</v>
          </cell>
        </row>
        <row r="15">
          <cell r="D15" t="str">
            <v>9A-0100402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4"/>
    </sheetNames>
    <sheetDataSet>
      <sheetData sheetId="0">
        <row r="9">
          <cell r="C9" t="str">
            <v>124</v>
          </cell>
        </row>
        <row r="15">
          <cell r="D15" t="str">
            <v>9A-0100396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0"/>
    </sheetNames>
    <sheetDataSet>
      <sheetData sheetId="0">
        <row r="9">
          <cell r="C9" t="str">
            <v>100</v>
          </cell>
        </row>
        <row r="15">
          <cell r="D15" t="str">
            <v>9A-0100467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5"/>
    </sheetNames>
    <sheetDataSet>
      <sheetData sheetId="0">
        <row r="9">
          <cell r="C9" t="str">
            <v>125</v>
          </cell>
        </row>
        <row r="15">
          <cell r="D15" t="str">
            <v>9A-0100350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6"/>
    </sheetNames>
    <sheetDataSet>
      <sheetData sheetId="0">
        <row r="9">
          <cell r="C9" t="str">
            <v>126</v>
          </cell>
        </row>
        <row r="15">
          <cell r="D15" t="str">
            <v>9A-0100726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7"/>
    </sheetNames>
    <sheetDataSet>
      <sheetData sheetId="0">
        <row r="9">
          <cell r="C9" t="str">
            <v>127</v>
          </cell>
        </row>
        <row r="15">
          <cell r="D15" t="str">
            <v>9A-0100720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8"/>
    </sheetNames>
    <sheetDataSet>
      <sheetData sheetId="0">
        <row r="9">
          <cell r="C9" t="str">
            <v>128</v>
          </cell>
        </row>
        <row r="15">
          <cell r="D15" t="str">
            <v>9A-0100511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29"/>
    </sheetNames>
    <sheetDataSet>
      <sheetData sheetId="0">
        <row r="9">
          <cell r="C9" t="str">
            <v>129</v>
          </cell>
        </row>
        <row r="15">
          <cell r="D15" t="str">
            <v>9A-0100662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"/>
    </sheetNames>
    <sheetDataSet>
      <sheetData sheetId="0">
        <row r="9">
          <cell r="C9" t="str">
            <v>13</v>
          </cell>
        </row>
        <row r="15">
          <cell r="D15" t="str">
            <v>9A-0100509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0"/>
    </sheetNames>
    <sheetDataSet>
      <sheetData sheetId="0">
        <row r="9">
          <cell r="C9" t="str">
            <v>130</v>
          </cell>
        </row>
        <row r="15">
          <cell r="D15" t="str">
            <v>9A-0100598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1"/>
    </sheetNames>
    <sheetDataSet>
      <sheetData sheetId="0">
        <row r="9">
          <cell r="C9" t="str">
            <v>131</v>
          </cell>
        </row>
        <row r="15">
          <cell r="D15" t="str">
            <v>9A-0100593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2"/>
    </sheetNames>
    <sheetDataSet>
      <sheetData sheetId="0">
        <row r="9">
          <cell r="C9" t="str">
            <v>132</v>
          </cell>
        </row>
        <row r="15">
          <cell r="D15" t="str">
            <v>9A-0100506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3"/>
    </sheetNames>
    <sheetDataSet>
      <sheetData sheetId="0">
        <row r="9">
          <cell r="C9" t="str">
            <v>133</v>
          </cell>
        </row>
        <row r="15">
          <cell r="D15" t="str">
            <v>9A-0100626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1"/>
    </sheetNames>
    <sheetDataSet>
      <sheetData sheetId="0">
        <row r="9">
          <cell r="C9" t="str">
            <v>101</v>
          </cell>
        </row>
        <row r="15">
          <cell r="D15" t="str">
            <v>9A-0100437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4"/>
    </sheetNames>
    <sheetDataSet>
      <sheetData sheetId="0">
        <row r="9">
          <cell r="C9" t="str">
            <v>134</v>
          </cell>
        </row>
        <row r="15">
          <cell r="D15" t="str">
            <v>9A-0100512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5"/>
    </sheetNames>
    <sheetDataSet>
      <sheetData sheetId="0">
        <row r="9">
          <cell r="C9" t="str">
            <v>135</v>
          </cell>
        </row>
        <row r="15">
          <cell r="D15" t="str">
            <v>9A-0100514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6"/>
    </sheetNames>
    <sheetDataSet>
      <sheetData sheetId="0">
        <row r="9">
          <cell r="C9" t="str">
            <v>136</v>
          </cell>
        </row>
        <row r="15">
          <cell r="D15" t="str">
            <v>9A-0100739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7"/>
    </sheetNames>
    <sheetDataSet>
      <sheetData sheetId="0">
        <row r="9">
          <cell r="C9" t="str">
            <v>137</v>
          </cell>
        </row>
        <row r="15">
          <cell r="D15" t="str">
            <v>9A-0100724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8"/>
    </sheetNames>
    <sheetDataSet>
      <sheetData sheetId="0">
        <row r="9">
          <cell r="C9" t="str">
            <v>138</v>
          </cell>
        </row>
        <row r="15">
          <cell r="D15" t="str">
            <v>9A-0100675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39"/>
    </sheetNames>
    <sheetDataSet>
      <sheetData sheetId="0">
        <row r="9">
          <cell r="C9" t="str">
            <v>139</v>
          </cell>
        </row>
        <row r="15">
          <cell r="D15" t="str">
            <v>9A-0100745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"/>
    </sheetNames>
    <sheetDataSet>
      <sheetData sheetId="0">
        <row r="9">
          <cell r="C9" t="str">
            <v>14</v>
          </cell>
        </row>
        <row r="15">
          <cell r="D15" t="str">
            <v>9A-0100659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0"/>
    </sheetNames>
    <sheetDataSet>
      <sheetData sheetId="0">
        <row r="9">
          <cell r="C9" t="str">
            <v>140</v>
          </cell>
        </row>
        <row r="15">
          <cell r="D15" t="str">
            <v>9A-0100482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1"/>
    </sheetNames>
    <sheetDataSet>
      <sheetData sheetId="0">
        <row r="9">
          <cell r="C9" t="str">
            <v>141</v>
          </cell>
        </row>
        <row r="15">
          <cell r="D15" t="str">
            <v>9A-0100464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2"/>
    </sheetNames>
    <sheetDataSet>
      <sheetData sheetId="0">
        <row r="9">
          <cell r="C9" t="str">
            <v>142</v>
          </cell>
        </row>
        <row r="15">
          <cell r="D15" t="str">
            <v>9A-0100342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2"/>
    </sheetNames>
    <sheetDataSet>
      <sheetData sheetId="0">
        <row r="9">
          <cell r="C9" t="str">
            <v>102</v>
          </cell>
        </row>
        <row r="15">
          <cell r="D15" t="str">
            <v>9A-0100335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3"/>
    </sheetNames>
    <sheetDataSet>
      <sheetData sheetId="0">
        <row r="9">
          <cell r="C9" t="str">
            <v>143</v>
          </cell>
        </row>
        <row r="15">
          <cell r="D15" t="str">
            <v>9A-0100698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4"/>
    </sheetNames>
    <sheetDataSet>
      <sheetData sheetId="0">
        <row r="9">
          <cell r="C9" t="str">
            <v>144</v>
          </cell>
        </row>
        <row r="15">
          <cell r="D15" t="str">
            <v>9A-0100351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5"/>
    </sheetNames>
    <sheetDataSet>
      <sheetData sheetId="0">
        <row r="9">
          <cell r="C9" t="str">
            <v>145</v>
          </cell>
        </row>
        <row r="15">
          <cell r="D15" t="str">
            <v>9A-0100386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6"/>
    </sheetNames>
    <sheetDataSet>
      <sheetData sheetId="0">
        <row r="9">
          <cell r="C9" t="str">
            <v>146</v>
          </cell>
        </row>
        <row r="15">
          <cell r="D15" t="str">
            <v>9A-0100490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7"/>
    </sheetNames>
    <sheetDataSet>
      <sheetData sheetId="0">
        <row r="9">
          <cell r="C9" t="str">
            <v>147</v>
          </cell>
        </row>
        <row r="15">
          <cell r="D15" t="str">
            <v>9A-0100492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8"/>
    </sheetNames>
    <sheetDataSet>
      <sheetData sheetId="0">
        <row r="9">
          <cell r="C9" t="str">
            <v>148</v>
          </cell>
        </row>
        <row r="15">
          <cell r="D15" t="str">
            <v>9A-0100326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49"/>
    </sheetNames>
    <sheetDataSet>
      <sheetData sheetId="0">
        <row r="9">
          <cell r="C9" t="str">
            <v>149</v>
          </cell>
        </row>
        <row r="15">
          <cell r="D15" t="str">
            <v>9A-0100420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"/>
    </sheetNames>
    <sheetDataSet>
      <sheetData sheetId="0">
        <row r="9">
          <cell r="C9" t="str">
            <v>15</v>
          </cell>
        </row>
        <row r="15">
          <cell r="D15" t="str">
            <v>9A-0100583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0"/>
    </sheetNames>
    <sheetDataSet>
      <sheetData sheetId="0">
        <row r="9">
          <cell r="C9" t="str">
            <v>150</v>
          </cell>
        </row>
        <row r="15">
          <cell r="D15" t="str">
            <v>9A-0100318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1"/>
    </sheetNames>
    <sheetDataSet>
      <sheetData sheetId="0">
        <row r="9">
          <cell r="C9" t="str">
            <v>151</v>
          </cell>
        </row>
        <row r="15">
          <cell r="D15" t="str">
            <v>9A-0100305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3"/>
    </sheetNames>
    <sheetDataSet>
      <sheetData sheetId="0">
        <row r="9">
          <cell r="C9" t="str">
            <v>103</v>
          </cell>
        </row>
        <row r="15">
          <cell r="D15" t="str">
            <v>9A-0100496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52"/>
    </sheetNames>
    <sheetDataSet>
      <sheetData sheetId="0">
        <row r="9">
          <cell r="C9" t="str">
            <v>152</v>
          </cell>
        </row>
        <row r="15">
          <cell r="D15" t="str">
            <v>9A-0100443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6"/>
    </sheetNames>
    <sheetDataSet>
      <sheetData sheetId="0">
        <row r="9">
          <cell r="C9" t="str">
            <v>16</v>
          </cell>
        </row>
        <row r="15">
          <cell r="D15" t="str">
            <v>9A-0100630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7"/>
    </sheetNames>
    <sheetDataSet>
      <sheetData sheetId="0">
        <row r="9">
          <cell r="C9" t="str">
            <v>17</v>
          </cell>
        </row>
        <row r="15">
          <cell r="D15" t="str">
            <v>9A-0100638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8"/>
    </sheetNames>
    <sheetDataSet>
      <sheetData sheetId="0">
        <row r="9">
          <cell r="C9" t="str">
            <v>18</v>
          </cell>
        </row>
        <row r="15">
          <cell r="D15" t="str">
            <v>9A-0100601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9"/>
    </sheetNames>
    <sheetDataSet>
      <sheetData sheetId="0">
        <row r="9">
          <cell r="C9" t="str">
            <v>19</v>
          </cell>
        </row>
        <row r="15">
          <cell r="D15" t="str">
            <v>9A-0100531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"/>
    </sheetNames>
    <sheetDataSet>
      <sheetData sheetId="0">
        <row r="9">
          <cell r="C9" t="str">
            <v>2</v>
          </cell>
        </row>
        <row r="15">
          <cell r="D15" t="str">
            <v>9A-0100597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0"/>
    </sheetNames>
    <sheetDataSet>
      <sheetData sheetId="0">
        <row r="9">
          <cell r="C9" t="str">
            <v>20</v>
          </cell>
        </row>
        <row r="15">
          <cell r="D15" t="str">
            <v>9A-0100573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1"/>
    </sheetNames>
    <sheetDataSet>
      <sheetData sheetId="0">
        <row r="9">
          <cell r="C9" t="str">
            <v>21</v>
          </cell>
        </row>
        <row r="15">
          <cell r="D15" t="str">
            <v>9A-0100595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2"/>
    </sheetNames>
    <sheetDataSet>
      <sheetData sheetId="0">
        <row r="9">
          <cell r="C9" t="str">
            <v>22</v>
          </cell>
        </row>
        <row r="15">
          <cell r="D15" t="str">
            <v>9A-0100600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3"/>
    </sheetNames>
    <sheetDataSet>
      <sheetData sheetId="0">
        <row r="9">
          <cell r="C9" t="str">
            <v>23</v>
          </cell>
        </row>
        <row r="15">
          <cell r="D15" t="str">
            <v>9A-0100760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4"/>
    </sheetNames>
    <sheetDataSet>
      <sheetData sheetId="0">
        <row r="9">
          <cell r="C9" t="str">
            <v>104</v>
          </cell>
        </row>
        <row r="15">
          <cell r="D15" t="str">
            <v>9A-0100478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4"/>
    </sheetNames>
    <sheetDataSet>
      <sheetData sheetId="0">
        <row r="9">
          <cell r="C9" t="str">
            <v>24</v>
          </cell>
        </row>
        <row r="15">
          <cell r="D15" t="str">
            <v>9A-0100616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5"/>
    </sheetNames>
    <sheetDataSet>
      <sheetData sheetId="0">
        <row r="9">
          <cell r="C9" t="str">
            <v>25</v>
          </cell>
        </row>
        <row r="15">
          <cell r="D15" t="str">
            <v>9A-0100539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6"/>
    </sheetNames>
    <sheetDataSet>
      <sheetData sheetId="0">
        <row r="9">
          <cell r="C9" t="str">
            <v>26</v>
          </cell>
        </row>
        <row r="15">
          <cell r="D15" t="str">
            <v>9A-0100516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7"/>
    </sheetNames>
    <sheetDataSet>
      <sheetData sheetId="0">
        <row r="9">
          <cell r="C9" t="str">
            <v>27</v>
          </cell>
        </row>
        <row r="15">
          <cell r="D15" t="str">
            <v>9A-0100453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8"/>
    </sheetNames>
    <sheetDataSet>
      <sheetData sheetId="0">
        <row r="9">
          <cell r="C9" t="str">
            <v>28</v>
          </cell>
        </row>
        <row r="15">
          <cell r="D15" t="str">
            <v>9A-0100489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29"/>
    </sheetNames>
    <sheetDataSet>
      <sheetData sheetId="0">
        <row r="9">
          <cell r="C9" t="str">
            <v>29</v>
          </cell>
        </row>
        <row r="15">
          <cell r="D15" t="str">
            <v>9A-0100779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"/>
    </sheetNames>
    <sheetDataSet>
      <sheetData sheetId="0">
        <row r="9">
          <cell r="C9" t="str">
            <v>3</v>
          </cell>
        </row>
        <row r="15">
          <cell r="D15" t="str">
            <v>9A-0100441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0"/>
    </sheetNames>
    <sheetDataSet>
      <sheetData sheetId="0">
        <row r="9">
          <cell r="C9" t="str">
            <v>30</v>
          </cell>
        </row>
        <row r="15">
          <cell r="D15" t="str">
            <v>9A-0100759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1"/>
    </sheetNames>
    <sheetDataSet>
      <sheetData sheetId="0">
        <row r="9">
          <cell r="C9" t="str">
            <v>31</v>
          </cell>
        </row>
        <row r="15">
          <cell r="D15" t="str">
            <v>9A-0100450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2"/>
    </sheetNames>
    <sheetDataSet>
      <sheetData sheetId="0">
        <row r="9">
          <cell r="C9" t="str">
            <v>32</v>
          </cell>
        </row>
        <row r="15">
          <cell r="D15" t="str">
            <v>9A-0100568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5"/>
    </sheetNames>
    <sheetDataSet>
      <sheetData sheetId="0">
        <row r="9">
          <cell r="C9" t="str">
            <v>105</v>
          </cell>
        </row>
        <row r="15">
          <cell r="D15" t="str">
            <v>9A-0100327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3"/>
    </sheetNames>
    <sheetDataSet>
      <sheetData sheetId="0">
        <row r="9">
          <cell r="C9" t="str">
            <v>33</v>
          </cell>
        </row>
        <row r="15">
          <cell r="D15" t="str">
            <v>9A-0100428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4"/>
    </sheetNames>
    <sheetDataSet>
      <sheetData sheetId="0">
        <row r="9">
          <cell r="C9" t="str">
            <v>34</v>
          </cell>
        </row>
        <row r="15">
          <cell r="D15" t="str">
            <v>9A-0100500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5"/>
    </sheetNames>
    <sheetDataSet>
      <sheetData sheetId="0">
        <row r="9">
          <cell r="C9" t="str">
            <v>35</v>
          </cell>
        </row>
        <row r="15">
          <cell r="D15" t="str">
            <v>9A-0100741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6"/>
    </sheetNames>
    <sheetDataSet>
      <sheetData sheetId="0">
        <row r="9">
          <cell r="C9" t="str">
            <v>36</v>
          </cell>
        </row>
        <row r="15">
          <cell r="D15" t="str">
            <v>9A-0100486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7"/>
    </sheetNames>
    <sheetDataSet>
      <sheetData sheetId="0">
        <row r="9">
          <cell r="C9" t="str">
            <v>37</v>
          </cell>
        </row>
        <row r="15">
          <cell r="D15" t="str">
            <v>9A-0100533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8"/>
    </sheetNames>
    <sheetDataSet>
      <sheetData sheetId="0">
        <row r="9">
          <cell r="C9" t="str">
            <v>38</v>
          </cell>
        </row>
        <row r="15">
          <cell r="D15" t="str">
            <v>9A-0100341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39"/>
    </sheetNames>
    <sheetDataSet>
      <sheetData sheetId="0">
        <row r="9">
          <cell r="C9" t="str">
            <v>39</v>
          </cell>
        </row>
        <row r="15">
          <cell r="D15" t="str">
            <v>9A-0100332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"/>
    </sheetNames>
    <sheetDataSet>
      <sheetData sheetId="0">
        <row r="9">
          <cell r="C9" t="str">
            <v>4</v>
          </cell>
        </row>
        <row r="15">
          <cell r="D15" t="str">
            <v>9A-0100432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0"/>
    </sheetNames>
    <sheetDataSet>
      <sheetData sheetId="0">
        <row r="9">
          <cell r="C9" t="str">
            <v>40</v>
          </cell>
        </row>
        <row r="15">
          <cell r="D15" t="str">
            <v>9A-0100446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1"/>
    </sheetNames>
    <sheetDataSet>
      <sheetData sheetId="0">
        <row r="9">
          <cell r="C9" t="str">
            <v>41</v>
          </cell>
        </row>
        <row r="15">
          <cell r="D15" t="str">
            <v>9A-0100460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106"/>
    </sheetNames>
    <sheetDataSet>
      <sheetData sheetId="0">
        <row r="9">
          <cell r="C9" t="str">
            <v>106</v>
          </cell>
        </row>
        <row r="15">
          <cell r="D15" t="str">
            <v>9A-0100491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2"/>
    </sheetNames>
    <sheetDataSet>
      <sheetData sheetId="0">
        <row r="9">
          <cell r="C9" t="str">
            <v>42</v>
          </cell>
        </row>
        <row r="15">
          <cell r="D15" t="str">
            <v>9A-0100324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3"/>
    </sheetNames>
    <sheetDataSet>
      <sheetData sheetId="0">
        <row r="9">
          <cell r="C9" t="str">
            <v>43</v>
          </cell>
        </row>
        <row r="15">
          <cell r="D15" t="str">
            <v>9A-0100459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4"/>
    </sheetNames>
    <sheetDataSet>
      <sheetData sheetId="0">
        <row r="9">
          <cell r="C9" t="str">
            <v>44</v>
          </cell>
        </row>
        <row r="15">
          <cell r="D15" t="str">
            <v>9A-0100368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5"/>
    </sheetNames>
    <sheetDataSet>
      <sheetData sheetId="0">
        <row r="9">
          <cell r="C9" t="str">
            <v>45</v>
          </cell>
        </row>
        <row r="15">
          <cell r="D15" t="str">
            <v>9A-0100648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6"/>
    </sheetNames>
    <sheetDataSet>
      <sheetData sheetId="0">
        <row r="9">
          <cell r="C9" t="str">
            <v>46</v>
          </cell>
        </row>
        <row r="15">
          <cell r="D15" t="str">
            <v>9A-0100633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7"/>
    </sheetNames>
    <sheetDataSet>
      <sheetData sheetId="0">
        <row r="9">
          <cell r="C9" t="str">
            <v>47</v>
          </cell>
        </row>
        <row r="15">
          <cell r="D15" t="str">
            <v>9A-0100689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8"/>
    </sheetNames>
    <sheetDataSet>
      <sheetData sheetId="0">
        <row r="9">
          <cell r="C9" t="str">
            <v>48</v>
          </cell>
        </row>
        <row r="15">
          <cell r="D15" t="str">
            <v>9A-0100639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49"/>
    </sheetNames>
    <sheetDataSet>
      <sheetData sheetId="0">
        <row r="9">
          <cell r="C9" t="str">
            <v>49</v>
          </cell>
        </row>
        <row r="15">
          <cell r="D15" t="str">
            <v>9A-0100658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"/>
    </sheetNames>
    <sheetDataSet>
      <sheetData sheetId="0">
        <row r="9">
          <cell r="C9" t="str">
            <v>5</v>
          </cell>
        </row>
        <row r="15">
          <cell r="D15" t="str">
            <v>9A-0100433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8, кв. 50"/>
    </sheetNames>
    <sheetDataSet>
      <sheetData sheetId="0">
        <row r="9">
          <cell r="C9" t="str">
            <v>50</v>
          </cell>
        </row>
        <row r="15">
          <cell r="D15" t="str">
            <v>9A-0100688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59" sqref="G159:H159"/>
    </sheetView>
  </sheetViews>
  <sheetFormatPr defaultColWidth="9.140625" defaultRowHeight="15"/>
  <cols>
    <col min="1" max="1" width="10.57421875" style="0" customWidth="1"/>
    <col min="2" max="2" width="14.421875" style="0" customWidth="1"/>
    <col min="3" max="3" width="11.421875" style="0" customWidth="1"/>
    <col min="4" max="4" width="12.421875" style="0" customWidth="1"/>
    <col min="5" max="5" width="12.57421875" style="0" customWidth="1"/>
    <col min="6" max="6" width="11.421875" style="0" customWidth="1"/>
    <col min="7" max="7" width="14.140625" style="0" customWidth="1"/>
    <col min="8" max="8" width="12.7109375" style="9" customWidth="1"/>
    <col min="9" max="9" width="18.140625" style="0" customWidth="1"/>
  </cols>
  <sheetData>
    <row r="1" spans="1:7" ht="48.75" customHeight="1">
      <c r="A1" s="26" t="s">
        <v>14</v>
      </c>
      <c r="B1" s="26"/>
      <c r="C1" s="26"/>
      <c r="D1" s="26"/>
      <c r="E1" s="26"/>
      <c r="F1" s="26"/>
      <c r="G1" s="26"/>
    </row>
    <row r="2" spans="1:8" ht="17.25" customHeight="1">
      <c r="A2" s="20" t="s">
        <v>0</v>
      </c>
      <c r="B2" s="27" t="s">
        <v>1</v>
      </c>
      <c r="C2" s="28" t="s">
        <v>9</v>
      </c>
      <c r="D2" s="29"/>
      <c r="E2" s="29"/>
      <c r="F2" s="29"/>
      <c r="G2" s="29"/>
      <c r="H2" s="30"/>
    </row>
    <row r="3" spans="1:8" ht="16.5" customHeight="1">
      <c r="A3" s="21"/>
      <c r="B3" s="27"/>
      <c r="C3" s="18" t="s">
        <v>2</v>
      </c>
      <c r="D3" s="19"/>
      <c r="E3" s="18" t="s">
        <v>3</v>
      </c>
      <c r="F3" s="19"/>
      <c r="G3" s="20" t="s">
        <v>4</v>
      </c>
      <c r="H3" s="23" t="s">
        <v>10</v>
      </c>
    </row>
    <row r="4" spans="1:8" ht="18.75" customHeight="1">
      <c r="A4" s="21"/>
      <c r="B4" s="27"/>
      <c r="C4" s="12" t="s">
        <v>11</v>
      </c>
      <c r="D4" s="7" t="s">
        <v>12</v>
      </c>
      <c r="E4" s="7" t="s">
        <v>13</v>
      </c>
      <c r="F4" s="7" t="s">
        <v>12</v>
      </c>
      <c r="G4" s="21"/>
      <c r="H4" s="24"/>
    </row>
    <row r="5" spans="1:8" ht="17.25" customHeight="1">
      <c r="A5" s="22"/>
      <c r="B5" s="27"/>
      <c r="C5" s="18" t="s">
        <v>15</v>
      </c>
      <c r="D5" s="19"/>
      <c r="E5" s="18" t="s">
        <v>16</v>
      </c>
      <c r="F5" s="19"/>
      <c r="G5" s="22"/>
      <c r="H5" s="25"/>
    </row>
    <row r="6" spans="1:8" ht="15.75">
      <c r="A6" s="2" t="str">
        <f>'[1]Лист1'!$C$9</f>
        <v>1</v>
      </c>
      <c r="B6" s="2" t="str">
        <f>'[1]Лист1'!$D$15</f>
        <v>9A-0100422</v>
      </c>
      <c r="C6" s="11">
        <f>D6*4.1868</f>
        <v>100.71699999999998</v>
      </c>
      <c r="D6" s="5">
        <v>24.055842170631507</v>
      </c>
      <c r="E6" s="11">
        <f>F6*4.1868</f>
        <v>105.821</v>
      </c>
      <c r="F6" s="6">
        <v>25.27491162701825</v>
      </c>
      <c r="G6" s="4">
        <f>F6-D6</f>
        <v>1.219069456386741</v>
      </c>
      <c r="H6" s="8"/>
    </row>
    <row r="7" spans="1:8" ht="15.75">
      <c r="A7" s="3" t="str">
        <f>'[65]Лист1'!$C$9</f>
        <v>2</v>
      </c>
      <c r="B7" s="3" t="str">
        <f>'[65]Лист1'!$D$15</f>
        <v>9A-0100597</v>
      </c>
      <c r="C7" s="11">
        <f aca="true" t="shared" si="0" ref="C7:C70">D7*4.1868</f>
        <v>22.563</v>
      </c>
      <c r="D7" s="5">
        <v>5.389079965606191</v>
      </c>
      <c r="E7" s="11">
        <f aca="true" t="shared" si="1" ref="E7:E70">F7*4.1868</f>
        <v>22.563</v>
      </c>
      <c r="F7" s="6">
        <v>5.389079965606191</v>
      </c>
      <c r="G7" s="13">
        <f aca="true" t="shared" si="2" ref="G7:G70">F7-D7</f>
        <v>0</v>
      </c>
      <c r="H7" s="8"/>
    </row>
    <row r="8" spans="1:8" ht="15.75">
      <c r="A8" s="3" t="str">
        <f>'[76]Лист1'!$C$9</f>
        <v>3</v>
      </c>
      <c r="B8" s="3" t="str">
        <f>'[76]Лист1'!$D$15</f>
        <v>9A-0100441</v>
      </c>
      <c r="C8" s="11">
        <f t="shared" si="0"/>
        <v>0</v>
      </c>
      <c r="D8" s="5">
        <v>0</v>
      </c>
      <c r="E8" s="11">
        <f t="shared" si="1"/>
        <v>0.77623272</v>
      </c>
      <c r="F8" s="6">
        <v>0.1854</v>
      </c>
      <c r="G8" s="13">
        <f t="shared" si="2"/>
        <v>0.1854</v>
      </c>
      <c r="H8" s="8"/>
    </row>
    <row r="9" spans="1:8" ht="15.75">
      <c r="A9" s="3" t="str">
        <f>'[87]Лист1'!$C$9</f>
        <v>4</v>
      </c>
      <c r="B9" s="3" t="str">
        <f>'[87]Лист1'!$D$15</f>
        <v>9A-0100432</v>
      </c>
      <c r="C9" s="11">
        <f t="shared" si="0"/>
        <v>0</v>
      </c>
      <c r="D9" s="5">
        <v>0</v>
      </c>
      <c r="E9" s="11">
        <f t="shared" si="1"/>
        <v>0</v>
      </c>
      <c r="F9" s="6">
        <v>0</v>
      </c>
      <c r="G9" s="13">
        <f t="shared" si="2"/>
        <v>0</v>
      </c>
      <c r="H9" s="8">
        <v>0.5955</v>
      </c>
    </row>
    <row r="10" spans="1:8" ht="15.75">
      <c r="A10" s="3" t="str">
        <f>'[98]Лист1'!$C$9</f>
        <v>5</v>
      </c>
      <c r="B10" s="3" t="str">
        <f>'[98]Лист1'!$D$15</f>
        <v>9A-0100433</v>
      </c>
      <c r="C10" s="11">
        <f t="shared" si="0"/>
        <v>61.827</v>
      </c>
      <c r="D10" s="5">
        <v>14.767125250788192</v>
      </c>
      <c r="E10" s="11">
        <f t="shared" si="1"/>
        <v>64.912</v>
      </c>
      <c r="F10" s="6">
        <v>15.503964841884018</v>
      </c>
      <c r="G10" s="13">
        <f t="shared" si="2"/>
        <v>0.7368395910958263</v>
      </c>
      <c r="H10" s="8"/>
    </row>
    <row r="11" spans="1:8" ht="15.75">
      <c r="A11" s="3" t="str">
        <f>'[109]Лист1'!$C$9</f>
        <v>6</v>
      </c>
      <c r="B11" s="3" t="str">
        <f>'[109]Лист1'!$D$15</f>
        <v>9A-0100558</v>
      </c>
      <c r="C11" s="11">
        <f t="shared" si="0"/>
        <v>87.961</v>
      </c>
      <c r="D11" s="5">
        <v>21.00912391325117</v>
      </c>
      <c r="E11" s="11">
        <f t="shared" si="1"/>
        <v>91.206</v>
      </c>
      <c r="F11" s="6">
        <v>21.784178847807397</v>
      </c>
      <c r="G11" s="13">
        <f t="shared" si="2"/>
        <v>0.775054934556227</v>
      </c>
      <c r="H11" s="8"/>
    </row>
    <row r="12" spans="1:8" ht="15.75">
      <c r="A12" s="3" t="str">
        <f>'[119]Лист1'!$C$9</f>
        <v>7</v>
      </c>
      <c r="B12" s="3" t="str">
        <f>'[119]Лист1'!$D$15</f>
        <v>9A-0100561</v>
      </c>
      <c r="C12" s="11">
        <f t="shared" si="0"/>
        <v>49.575</v>
      </c>
      <c r="D12" s="5">
        <v>11.840785325308111</v>
      </c>
      <c r="E12" s="11">
        <f t="shared" si="1"/>
        <v>51.871</v>
      </c>
      <c r="F12" s="6">
        <v>12.389175503964843</v>
      </c>
      <c r="G12" s="13">
        <f t="shared" si="2"/>
        <v>0.5483901786567316</v>
      </c>
      <c r="H12" s="8"/>
    </row>
    <row r="13" spans="1:8" ht="15.75">
      <c r="A13" s="3" t="str">
        <f>'[130]Лист1'!$C$9</f>
        <v>8</v>
      </c>
      <c r="B13" s="3" t="str">
        <f>'[130]Лист1'!$D$15</f>
        <v>9A-0100589</v>
      </c>
      <c r="C13" s="11">
        <f t="shared" si="0"/>
        <v>99.87</v>
      </c>
      <c r="D13" s="5">
        <v>23.853539696188022</v>
      </c>
      <c r="E13" s="11">
        <f t="shared" si="1"/>
        <v>103.553</v>
      </c>
      <c r="F13" s="6">
        <v>24.73320913346709</v>
      </c>
      <c r="G13" s="13">
        <f t="shared" si="2"/>
        <v>0.8796694372790661</v>
      </c>
      <c r="H13" s="8"/>
    </row>
    <row r="14" spans="1:8" ht="15.75">
      <c r="A14" s="3" t="str">
        <f>'[141]Лист1'!$C$9</f>
        <v>9</v>
      </c>
      <c r="B14" s="3" t="str">
        <f>'[141]Лист1'!$D$15</f>
        <v>9A-0100628</v>
      </c>
      <c r="C14" s="11">
        <f t="shared" si="0"/>
        <v>105.205</v>
      </c>
      <c r="D14" s="5">
        <v>25.12778255469571</v>
      </c>
      <c r="E14" s="11">
        <f t="shared" si="1"/>
        <v>110.705</v>
      </c>
      <c r="F14" s="6">
        <v>26.441434986146938</v>
      </c>
      <c r="G14" s="13">
        <f t="shared" si="2"/>
        <v>1.313652431451228</v>
      </c>
      <c r="H14" s="8"/>
    </row>
    <row r="15" spans="1:8" ht="15.75">
      <c r="A15" s="3" t="str">
        <f>'[2]Лист1'!$C$9</f>
        <v>10</v>
      </c>
      <c r="B15" s="3" t="str">
        <f>'[2]Лист1'!$D$15</f>
        <v>9A-0100501</v>
      </c>
      <c r="C15" s="11">
        <f t="shared" si="0"/>
        <v>66.172</v>
      </c>
      <c r="D15" s="5">
        <v>15.80491067163466</v>
      </c>
      <c r="E15" s="11">
        <f t="shared" si="1"/>
        <v>70.098</v>
      </c>
      <c r="F15" s="6">
        <v>16.742619661794212</v>
      </c>
      <c r="G15" s="13">
        <f t="shared" si="2"/>
        <v>0.9377089901595514</v>
      </c>
      <c r="H15" s="8"/>
    </row>
    <row r="16" spans="1:8" ht="15.75">
      <c r="A16" s="3" t="str">
        <f>'[13]Лист1'!$C$9</f>
        <v>11</v>
      </c>
      <c r="B16" s="3" t="str">
        <f>'[13]Лист1'!$D$15</f>
        <v>9A-0100692</v>
      </c>
      <c r="C16" s="11">
        <f t="shared" si="0"/>
        <v>51.05</v>
      </c>
      <c r="D16" s="5">
        <v>12.193083022833667</v>
      </c>
      <c r="E16" s="11">
        <f t="shared" si="1"/>
        <v>54.812</v>
      </c>
      <c r="F16" s="6">
        <v>13.091621285946307</v>
      </c>
      <c r="G16" s="13">
        <f t="shared" si="2"/>
        <v>0.8985382631126395</v>
      </c>
      <c r="H16" s="8"/>
    </row>
    <row r="17" spans="1:8" ht="15.75">
      <c r="A17" s="3" t="str">
        <f>'[24]Лист1'!$C$9</f>
        <v>12</v>
      </c>
      <c r="B17" s="3" t="str">
        <f>'[24]Лист1'!$D$15</f>
        <v>9A-0100693</v>
      </c>
      <c r="C17" s="11">
        <f t="shared" si="0"/>
        <v>0</v>
      </c>
      <c r="D17" s="5">
        <v>0</v>
      </c>
      <c r="E17" s="11">
        <f t="shared" si="1"/>
        <v>0</v>
      </c>
      <c r="F17" s="6">
        <v>0</v>
      </c>
      <c r="G17" s="13">
        <f t="shared" si="2"/>
        <v>0</v>
      </c>
      <c r="H17" s="8">
        <v>0.6585</v>
      </c>
    </row>
    <row r="18" spans="1:8" ht="15.75">
      <c r="A18" s="3" t="str">
        <f>'[35]Лист1'!$C$9</f>
        <v>13</v>
      </c>
      <c r="B18" s="3" t="str">
        <f>'[35]Лист1'!$D$15</f>
        <v>9A-0100509</v>
      </c>
      <c r="C18" s="11">
        <f t="shared" si="0"/>
        <v>35.795</v>
      </c>
      <c r="D18" s="5">
        <v>8.549488869781218</v>
      </c>
      <c r="E18" s="11">
        <f t="shared" si="1"/>
        <v>37.397</v>
      </c>
      <c r="F18" s="6">
        <v>8.932119996178466</v>
      </c>
      <c r="G18" s="13">
        <f t="shared" si="2"/>
        <v>0.38263112639724817</v>
      </c>
      <c r="H18" s="8"/>
    </row>
    <row r="19" spans="1:8" ht="15.75">
      <c r="A19" s="3" t="str">
        <f>'[46]Лист1'!$C$9</f>
        <v>14</v>
      </c>
      <c r="B19" s="3" t="str">
        <f>'[46]Лист1'!$D$15</f>
        <v>9A-0100659</v>
      </c>
      <c r="C19" s="11">
        <f t="shared" si="0"/>
        <v>31.332</v>
      </c>
      <c r="D19" s="5">
        <v>7.483519633132703</v>
      </c>
      <c r="E19" s="11">
        <f t="shared" si="1"/>
        <v>31.337</v>
      </c>
      <c r="F19" s="6">
        <v>7.48471386261584</v>
      </c>
      <c r="G19" s="13">
        <f t="shared" si="2"/>
        <v>0.001194229483137299</v>
      </c>
      <c r="H19" s="8"/>
    </row>
    <row r="20" spans="1:8" ht="15.75">
      <c r="A20" s="3" t="str">
        <f>'[57]Лист1'!$C$9</f>
        <v>15</v>
      </c>
      <c r="B20" s="3" t="str">
        <f>'[57]Лист1'!$D$15</f>
        <v>9A-0100583</v>
      </c>
      <c r="C20" s="11">
        <f t="shared" si="0"/>
        <v>46.852</v>
      </c>
      <c r="D20" s="5">
        <v>11.190407948791439</v>
      </c>
      <c r="E20" s="11">
        <f t="shared" si="1"/>
        <v>48.788</v>
      </c>
      <c r="F20" s="6">
        <v>11.652813604662272</v>
      </c>
      <c r="G20" s="13">
        <f t="shared" si="2"/>
        <v>0.4624056558708336</v>
      </c>
      <c r="H20" s="8"/>
    </row>
    <row r="21" spans="1:8" ht="15.75">
      <c r="A21" s="3" t="str">
        <f>'[61]Лист1'!$C$9</f>
        <v>16</v>
      </c>
      <c r="B21" s="3" t="str">
        <f>'[61]Лист1'!$D$15</f>
        <v>9A-0100630</v>
      </c>
      <c r="C21" s="11">
        <f t="shared" si="0"/>
        <v>44.857</v>
      </c>
      <c r="D21" s="5">
        <v>10.713910385019586</v>
      </c>
      <c r="E21" s="11">
        <f t="shared" si="1"/>
        <v>48.15</v>
      </c>
      <c r="F21" s="6">
        <v>11.500429922613929</v>
      </c>
      <c r="G21" s="13">
        <f t="shared" si="2"/>
        <v>0.7865195375943426</v>
      </c>
      <c r="H21" s="8"/>
    </row>
    <row r="22" spans="1:8" ht="15.75">
      <c r="A22" s="3" t="str">
        <f>'[62]Лист1'!$C$9</f>
        <v>17</v>
      </c>
      <c r="B22" s="3" t="str">
        <f>'[62]Лист1'!$D$15</f>
        <v>9A-0100638</v>
      </c>
      <c r="C22" s="11">
        <f t="shared" si="0"/>
        <v>123.83</v>
      </c>
      <c r="D22" s="5">
        <v>29.576287379382823</v>
      </c>
      <c r="E22" s="11">
        <f t="shared" si="1"/>
        <v>130.635</v>
      </c>
      <c r="F22" s="6">
        <v>31.20163370593293</v>
      </c>
      <c r="G22" s="13">
        <f t="shared" si="2"/>
        <v>1.6253463265501082</v>
      </c>
      <c r="H22" s="8"/>
    </row>
    <row r="23" spans="1:8" ht="15.75">
      <c r="A23" s="3" t="str">
        <f>'[63]Лист1'!$C$9</f>
        <v>18</v>
      </c>
      <c r="B23" s="3" t="str">
        <f>'[63]Лист1'!$D$15</f>
        <v>9A-0100601</v>
      </c>
      <c r="C23" s="11">
        <f t="shared" si="0"/>
        <v>76.124</v>
      </c>
      <c r="D23" s="5">
        <v>18.1819050348715</v>
      </c>
      <c r="E23" s="11">
        <f t="shared" si="1"/>
        <v>79.887</v>
      </c>
      <c r="F23" s="6">
        <v>19.080682143880768</v>
      </c>
      <c r="G23" s="13">
        <f t="shared" si="2"/>
        <v>0.8987771090092664</v>
      </c>
      <c r="H23" s="8"/>
    </row>
    <row r="24" spans="1:8" ht="15.75">
      <c r="A24" s="3" t="str">
        <f>'[64]Лист1'!$C$9</f>
        <v>19</v>
      </c>
      <c r="B24" s="3" t="str">
        <f>'[64]Лист1'!$D$15</f>
        <v>9A-0100531</v>
      </c>
      <c r="C24" s="11">
        <f t="shared" si="0"/>
        <v>61.778</v>
      </c>
      <c r="D24" s="5">
        <v>14.755421801853444</v>
      </c>
      <c r="E24" s="11">
        <f t="shared" si="1"/>
        <v>65.137</v>
      </c>
      <c r="F24" s="6">
        <v>15.557705168625203</v>
      </c>
      <c r="G24" s="13">
        <f t="shared" si="2"/>
        <v>0.8022833667717588</v>
      </c>
      <c r="H24" s="8"/>
    </row>
    <row r="25" spans="1:8" ht="15.75">
      <c r="A25" s="3" t="str">
        <f>'[66]Лист1'!$C$9</f>
        <v>20</v>
      </c>
      <c r="B25" s="3" t="str">
        <f>'[66]Лист1'!$D$15</f>
        <v>9A-0100573</v>
      </c>
      <c r="C25" s="11">
        <f t="shared" si="0"/>
        <v>58.473</v>
      </c>
      <c r="D25" s="5">
        <v>13.96603611349957</v>
      </c>
      <c r="E25" s="11">
        <f t="shared" si="1"/>
        <v>61.795</v>
      </c>
      <c r="F25" s="6">
        <v>14.759482182096113</v>
      </c>
      <c r="G25" s="13">
        <f t="shared" si="2"/>
        <v>0.793446068596543</v>
      </c>
      <c r="H25" s="8"/>
    </row>
    <row r="26" spans="1:8" ht="15.75">
      <c r="A26" s="3" t="str">
        <f>'[67]Лист1'!$C$9</f>
        <v>21</v>
      </c>
      <c r="B26" s="3" t="str">
        <f>'[67]Лист1'!$D$15</f>
        <v>9A-0100595</v>
      </c>
      <c r="C26" s="11">
        <f t="shared" si="0"/>
        <v>33.811</v>
      </c>
      <c r="D26" s="5">
        <v>8.075618610872265</v>
      </c>
      <c r="E26" s="11">
        <f t="shared" si="1"/>
        <v>33.811</v>
      </c>
      <c r="F26" s="6">
        <v>8.075618610872265</v>
      </c>
      <c r="G26" s="13">
        <f t="shared" si="2"/>
        <v>0</v>
      </c>
      <c r="H26" s="8"/>
    </row>
    <row r="27" spans="1:8" ht="15.75">
      <c r="A27" s="3" t="str">
        <f>'[68]Лист1'!$C$9</f>
        <v>22</v>
      </c>
      <c r="B27" s="3" t="str">
        <f>'[68]Лист1'!$D$15</f>
        <v>9A-0100600</v>
      </c>
      <c r="C27" s="11">
        <f t="shared" si="0"/>
        <v>0.011</v>
      </c>
      <c r="D27" s="5">
        <v>0.0026273048629024552</v>
      </c>
      <c r="E27" s="11">
        <f t="shared" si="1"/>
        <v>0.011</v>
      </c>
      <c r="F27" s="6">
        <v>0.0026273048629024552</v>
      </c>
      <c r="G27" s="13">
        <f t="shared" si="2"/>
        <v>0</v>
      </c>
      <c r="H27" s="8"/>
    </row>
    <row r="28" spans="1:8" ht="15.75">
      <c r="A28" s="3" t="str">
        <f>'[69]Лист1'!$C$9</f>
        <v>23</v>
      </c>
      <c r="B28" s="3" t="str">
        <f>'[69]Лист1'!$D$15</f>
        <v>9A-0100760</v>
      </c>
      <c r="C28" s="11">
        <f t="shared" si="0"/>
        <v>27.456</v>
      </c>
      <c r="D28" s="5">
        <v>6.557752937804529</v>
      </c>
      <c r="E28" s="11">
        <f t="shared" si="1"/>
        <v>27.456</v>
      </c>
      <c r="F28" s="6">
        <v>6.557752937804529</v>
      </c>
      <c r="G28" s="13">
        <f t="shared" si="2"/>
        <v>0</v>
      </c>
      <c r="H28" s="8"/>
    </row>
    <row r="29" spans="1:8" ht="15.75">
      <c r="A29" s="3" t="str">
        <f>'[70]Лист1'!$C$9</f>
        <v>24</v>
      </c>
      <c r="B29" s="3" t="str">
        <f>'[70]Лист1'!$D$15</f>
        <v>9A-0100616</v>
      </c>
      <c r="C29" s="11">
        <f t="shared" si="0"/>
        <v>72.161</v>
      </c>
      <c r="D29" s="5">
        <v>17.235358746536736</v>
      </c>
      <c r="E29" s="11">
        <f t="shared" si="1"/>
        <v>72.161</v>
      </c>
      <c r="F29" s="6">
        <v>17.235358746536736</v>
      </c>
      <c r="G29" s="13">
        <f t="shared" si="2"/>
        <v>0</v>
      </c>
      <c r="H29" s="8"/>
    </row>
    <row r="30" spans="1:8" ht="15.75">
      <c r="A30" s="3" t="str">
        <f>'[71]Лист1'!$C$9</f>
        <v>25</v>
      </c>
      <c r="B30" s="3" t="str">
        <f>'[71]Лист1'!$D$15</f>
        <v>9A-0100539</v>
      </c>
      <c r="C30" s="11">
        <f t="shared" si="0"/>
        <v>62.093</v>
      </c>
      <c r="D30" s="5">
        <v>14.830658259291107</v>
      </c>
      <c r="E30" s="11">
        <f t="shared" si="1"/>
        <v>65.626</v>
      </c>
      <c r="F30" s="6">
        <v>15.674500812076051</v>
      </c>
      <c r="G30" s="13">
        <f t="shared" si="2"/>
        <v>0.8438425527849436</v>
      </c>
      <c r="H30" s="8"/>
    </row>
    <row r="31" spans="1:8" ht="15.75">
      <c r="A31" s="3" t="str">
        <f>'[72]Лист1'!$C$9</f>
        <v>26</v>
      </c>
      <c r="B31" s="3" t="str">
        <f>'[72]Лист1'!$D$15</f>
        <v>9A-0100516</v>
      </c>
      <c r="C31" s="11">
        <f t="shared" si="0"/>
        <v>60.955</v>
      </c>
      <c r="D31" s="5">
        <v>14.558851628929014</v>
      </c>
      <c r="E31" s="11">
        <f t="shared" si="1"/>
        <v>63.486</v>
      </c>
      <c r="F31" s="6">
        <v>15.163370593293207</v>
      </c>
      <c r="G31" s="13">
        <f t="shared" si="2"/>
        <v>0.6045189643641926</v>
      </c>
      <c r="H31" s="8"/>
    </row>
    <row r="32" spans="1:8" ht="15.75">
      <c r="A32" s="3" t="str">
        <f>'[73]Лист1'!$C$9</f>
        <v>27</v>
      </c>
      <c r="B32" s="3" t="str">
        <f>'[73]Лист1'!$D$15</f>
        <v>9A-0100453</v>
      </c>
      <c r="C32" s="11">
        <f t="shared" si="0"/>
        <v>36.837</v>
      </c>
      <c r="D32" s="5">
        <v>8.798366294067069</v>
      </c>
      <c r="E32" s="11">
        <f t="shared" si="1"/>
        <v>39.789</v>
      </c>
      <c r="F32" s="6">
        <v>9.503439380911436</v>
      </c>
      <c r="G32" s="13">
        <f t="shared" si="2"/>
        <v>0.7050730868443669</v>
      </c>
      <c r="H32" s="8"/>
    </row>
    <row r="33" spans="1:8" ht="15.75">
      <c r="A33" s="3" t="str">
        <f>'[74]Лист1'!$C$9</f>
        <v>28</v>
      </c>
      <c r="B33" s="3" t="str">
        <f>'[74]Лист1'!$D$15</f>
        <v>9A-0100489</v>
      </c>
      <c r="C33" s="11">
        <f t="shared" si="0"/>
        <v>15.241</v>
      </c>
      <c r="D33" s="5">
        <v>3.6402503104996655</v>
      </c>
      <c r="E33" s="11">
        <f t="shared" si="1"/>
        <v>15.463</v>
      </c>
      <c r="F33" s="6">
        <v>3.69327409955097</v>
      </c>
      <c r="G33" s="13">
        <f t="shared" si="2"/>
        <v>0.05302378905130434</v>
      </c>
      <c r="H33" s="8"/>
    </row>
    <row r="34" spans="1:8" ht="15.75">
      <c r="A34" s="3" t="str">
        <f>'[75]Лист1'!$C$9</f>
        <v>29</v>
      </c>
      <c r="B34" s="3" t="str">
        <f>'[75]Лист1'!$D$15</f>
        <v>9A-0100779</v>
      </c>
      <c r="C34" s="11">
        <f t="shared" si="0"/>
        <v>49.152</v>
      </c>
      <c r="D34" s="5">
        <v>11.739753511034682</v>
      </c>
      <c r="E34" s="11">
        <f t="shared" si="1"/>
        <v>49.82</v>
      </c>
      <c r="F34" s="6">
        <v>11.899302569981849</v>
      </c>
      <c r="G34" s="13">
        <f t="shared" si="2"/>
        <v>0.1595490589471673</v>
      </c>
      <c r="H34" s="8"/>
    </row>
    <row r="35" spans="1:8" ht="15.75">
      <c r="A35" s="3" t="str">
        <f>'[77]Лист1'!$C$9</f>
        <v>30</v>
      </c>
      <c r="B35" s="3" t="str">
        <f>'[77]Лист1'!$D$15</f>
        <v>9A-0100759</v>
      </c>
      <c r="C35" s="11">
        <f t="shared" si="0"/>
        <v>16.753000000000004</v>
      </c>
      <c r="D35" s="5">
        <v>4.00138530620044</v>
      </c>
      <c r="E35" s="11">
        <f t="shared" si="1"/>
        <v>17.157</v>
      </c>
      <c r="F35" s="6">
        <v>4.097879048437948</v>
      </c>
      <c r="G35" s="13">
        <f t="shared" si="2"/>
        <v>0.09649374223750762</v>
      </c>
      <c r="H35" s="8"/>
    </row>
    <row r="36" spans="1:8" ht="15.75">
      <c r="A36" s="3" t="str">
        <f>'[78]Лист1'!$C$9</f>
        <v>31</v>
      </c>
      <c r="B36" s="3" t="str">
        <f>'[78]Лист1'!$D$15</f>
        <v>9A-0100450</v>
      </c>
      <c r="C36" s="11">
        <f t="shared" si="0"/>
        <v>63.109</v>
      </c>
      <c r="D36" s="5">
        <v>15.073325690264642</v>
      </c>
      <c r="E36" s="11">
        <f t="shared" si="1"/>
        <v>66.896</v>
      </c>
      <c r="F36" s="6">
        <v>15.97783510079297</v>
      </c>
      <c r="G36" s="13">
        <f t="shared" si="2"/>
        <v>0.9045094105283269</v>
      </c>
      <c r="H36" s="8"/>
    </row>
    <row r="37" spans="1:8" ht="15.75">
      <c r="A37" s="3" t="str">
        <f>'[79]Лист1'!$C$9</f>
        <v>32</v>
      </c>
      <c r="B37" s="3" t="str">
        <f>'[79]Лист1'!$D$15</f>
        <v>9A-0100568</v>
      </c>
      <c r="C37" s="11">
        <f t="shared" si="0"/>
        <v>57.28000000000001</v>
      </c>
      <c r="D37" s="5">
        <v>13.681092958822969</v>
      </c>
      <c r="E37" s="11">
        <f t="shared" si="1"/>
        <v>60.379</v>
      </c>
      <c r="F37" s="6">
        <v>14.421276392471578</v>
      </c>
      <c r="G37" s="13">
        <f t="shared" si="2"/>
        <v>0.7401834336486086</v>
      </c>
      <c r="H37" s="8"/>
    </row>
    <row r="38" spans="1:8" ht="15.75">
      <c r="A38" s="3" t="str">
        <f>'[80]Лист1'!$C$9</f>
        <v>33</v>
      </c>
      <c r="B38" s="3" t="str">
        <f>'[80]Лист1'!$D$15</f>
        <v>9A-0100428</v>
      </c>
      <c r="C38" s="11">
        <f t="shared" si="0"/>
        <v>83.844</v>
      </c>
      <c r="D38" s="5">
        <v>20.02579535683577</v>
      </c>
      <c r="E38" s="11">
        <f t="shared" si="1"/>
        <v>87.149</v>
      </c>
      <c r="F38" s="6">
        <v>20.815181045189643</v>
      </c>
      <c r="G38" s="13">
        <f t="shared" si="2"/>
        <v>0.7893856883538746</v>
      </c>
      <c r="H38" s="8"/>
    </row>
    <row r="39" spans="1:8" ht="15.75">
      <c r="A39" s="3" t="str">
        <f>'[81]Лист1'!$C$9</f>
        <v>34</v>
      </c>
      <c r="B39" s="3" t="str">
        <f>'[81]Лист1'!$D$15</f>
        <v>9A-0100500</v>
      </c>
      <c r="C39" s="11">
        <f t="shared" si="0"/>
        <v>43.496</v>
      </c>
      <c r="D39" s="5">
        <v>10.388841119709564</v>
      </c>
      <c r="E39" s="11">
        <f t="shared" si="1"/>
        <v>45.376</v>
      </c>
      <c r="F39" s="6">
        <v>10.837871405369256</v>
      </c>
      <c r="G39" s="13">
        <f t="shared" si="2"/>
        <v>0.44903028565969194</v>
      </c>
      <c r="H39" s="8"/>
    </row>
    <row r="40" spans="1:8" ht="15.75">
      <c r="A40" s="3" t="str">
        <f>'[82]Лист1'!$C$9</f>
        <v>35</v>
      </c>
      <c r="B40" s="3" t="str">
        <f>'[82]Лист1'!$D$15</f>
        <v>9A-0100741</v>
      </c>
      <c r="C40" s="11">
        <f t="shared" si="0"/>
        <v>0</v>
      </c>
      <c r="D40" s="5">
        <v>0</v>
      </c>
      <c r="E40" s="11">
        <f t="shared" si="1"/>
        <v>0</v>
      </c>
      <c r="F40" s="6">
        <v>0</v>
      </c>
      <c r="G40" s="13">
        <f t="shared" si="2"/>
        <v>0</v>
      </c>
      <c r="H40" s="8">
        <v>1.257</v>
      </c>
    </row>
    <row r="41" spans="1:8" ht="15.75">
      <c r="A41" s="3" t="str">
        <f>'[83]Лист1'!$C$9</f>
        <v>36</v>
      </c>
      <c r="B41" s="3" t="str">
        <f>'[83]Лист1'!$D$15</f>
        <v>9A-0100486</v>
      </c>
      <c r="C41" s="11">
        <f t="shared" si="0"/>
        <v>86.676</v>
      </c>
      <c r="D41" s="5">
        <v>20.70220693608484</v>
      </c>
      <c r="E41" s="11">
        <f t="shared" si="1"/>
        <v>90.021</v>
      </c>
      <c r="F41" s="6">
        <v>21.50114646030381</v>
      </c>
      <c r="G41" s="13">
        <f t="shared" si="2"/>
        <v>0.798939524218973</v>
      </c>
      <c r="H41" s="8"/>
    </row>
    <row r="42" spans="1:8" ht="15.75">
      <c r="A42" s="3" t="str">
        <f>'[84]Лист1'!$C$9</f>
        <v>37</v>
      </c>
      <c r="B42" s="3" t="str">
        <f>'[84]Лист1'!$D$15</f>
        <v>9A-0100533</v>
      </c>
      <c r="C42" s="11">
        <f t="shared" si="0"/>
        <v>48.638</v>
      </c>
      <c r="D42" s="5">
        <v>11.616986720168148</v>
      </c>
      <c r="E42" s="11">
        <f t="shared" si="1"/>
        <v>49.005</v>
      </c>
      <c r="F42" s="6">
        <v>11.70464316423044</v>
      </c>
      <c r="G42" s="13">
        <f t="shared" si="2"/>
        <v>0.08765644406229178</v>
      </c>
      <c r="H42" s="8"/>
    </row>
    <row r="43" spans="1:8" ht="15.75">
      <c r="A43" s="3" t="str">
        <f>'[85]Лист1'!$C$9</f>
        <v>38</v>
      </c>
      <c r="B43" s="3" t="str">
        <f>'[85]Лист1'!$D$15</f>
        <v>9A-0100341</v>
      </c>
      <c r="C43" s="11">
        <f t="shared" si="0"/>
        <v>44.806</v>
      </c>
      <c r="D43" s="5">
        <v>10.701729244291583</v>
      </c>
      <c r="E43" s="11">
        <f t="shared" si="1"/>
        <v>44.806</v>
      </c>
      <c r="F43" s="6">
        <v>10.701729244291583</v>
      </c>
      <c r="G43" s="13">
        <f t="shared" si="2"/>
        <v>0</v>
      </c>
      <c r="H43" s="8"/>
    </row>
    <row r="44" spans="1:8" ht="15.75">
      <c r="A44" s="3" t="str">
        <f>'[86]Лист1'!$C$9</f>
        <v>39</v>
      </c>
      <c r="B44" s="3" t="str">
        <f>'[86]Лист1'!$D$15</f>
        <v>9A-0100332</v>
      </c>
      <c r="C44" s="11">
        <f t="shared" si="0"/>
        <v>48.353</v>
      </c>
      <c r="D44" s="5">
        <v>11.548915639629312</v>
      </c>
      <c r="E44" s="11">
        <f t="shared" si="1"/>
        <v>48.355</v>
      </c>
      <c r="F44" s="6">
        <v>11.549393331422566</v>
      </c>
      <c r="G44" s="13">
        <f t="shared" si="2"/>
        <v>0.0004776917932538538</v>
      </c>
      <c r="H44" s="8"/>
    </row>
    <row r="45" spans="1:8" ht="15.75">
      <c r="A45" s="3" t="str">
        <f>'[88]Лист1'!$C$9</f>
        <v>40</v>
      </c>
      <c r="B45" s="3" t="str">
        <f>'[88]Лист1'!$D$15</f>
        <v>9A-0100446</v>
      </c>
      <c r="C45" s="11">
        <f t="shared" si="0"/>
        <v>3.939</v>
      </c>
      <c r="D45" s="5">
        <v>0.9408139868157066</v>
      </c>
      <c r="E45" s="11">
        <f t="shared" si="1"/>
        <v>3.939</v>
      </c>
      <c r="F45" s="6">
        <v>0.9408139868157066</v>
      </c>
      <c r="G45" s="13">
        <f t="shared" si="2"/>
        <v>0</v>
      </c>
      <c r="H45" s="8"/>
    </row>
    <row r="46" spans="1:8" ht="15.75">
      <c r="A46" s="3" t="str">
        <f>'[89]Лист1'!$C$9</f>
        <v>41</v>
      </c>
      <c r="B46" s="3" t="str">
        <f>'[89]Лист1'!$D$15</f>
        <v>9A-0100460</v>
      </c>
      <c r="C46" s="11">
        <f t="shared" si="0"/>
        <v>57.236</v>
      </c>
      <c r="D46" s="5">
        <v>13.670583739371358</v>
      </c>
      <c r="E46" s="11">
        <f t="shared" si="1"/>
        <v>60.303</v>
      </c>
      <c r="F46" s="6">
        <v>14.403124104327887</v>
      </c>
      <c r="G46" s="13">
        <f t="shared" si="2"/>
        <v>0.7325403649565292</v>
      </c>
      <c r="H46" s="8"/>
    </row>
    <row r="47" spans="1:8" ht="15.75">
      <c r="A47" s="3" t="str">
        <f>'[90]Лист1'!$C$9</f>
        <v>42</v>
      </c>
      <c r="B47" s="3" t="str">
        <f>'[90]Лист1'!$D$15</f>
        <v>9A-0100324</v>
      </c>
      <c r="C47" s="11">
        <f t="shared" si="0"/>
        <v>25.697</v>
      </c>
      <c r="D47" s="5">
        <v>6.1376230056367636</v>
      </c>
      <c r="E47" s="11">
        <f t="shared" si="1"/>
        <v>26.678</v>
      </c>
      <c r="F47" s="6">
        <v>6.3719308302283375</v>
      </c>
      <c r="G47" s="13">
        <f t="shared" si="2"/>
        <v>0.23430782459157395</v>
      </c>
      <c r="H47" s="8"/>
    </row>
    <row r="48" spans="1:8" ht="15.75">
      <c r="A48" s="3" t="str">
        <f>'[91]Лист1'!$C$9</f>
        <v>43</v>
      </c>
      <c r="B48" s="3" t="str">
        <f>'[91]Лист1'!$D$15</f>
        <v>9A-0100459</v>
      </c>
      <c r="C48" s="11">
        <f t="shared" si="0"/>
        <v>12.082</v>
      </c>
      <c r="D48" s="5">
        <v>2.885736123053406</v>
      </c>
      <c r="E48" s="11">
        <f t="shared" si="1"/>
        <v>12.082</v>
      </c>
      <c r="F48" s="6">
        <v>2.885736123053406</v>
      </c>
      <c r="G48" s="13">
        <f t="shared" si="2"/>
        <v>0</v>
      </c>
      <c r="H48" s="8"/>
    </row>
    <row r="49" spans="1:8" ht="15.75">
      <c r="A49" s="3" t="str">
        <f>'[92]Лист1'!$C$9</f>
        <v>44</v>
      </c>
      <c r="B49" s="3" t="str">
        <f>'[92]Лист1'!$D$15</f>
        <v>9A-0100368</v>
      </c>
      <c r="C49" s="11">
        <f t="shared" si="0"/>
        <v>18.874</v>
      </c>
      <c r="D49" s="5">
        <v>4.507977452947358</v>
      </c>
      <c r="E49" s="11">
        <f t="shared" si="1"/>
        <v>18.874</v>
      </c>
      <c r="F49" s="6">
        <v>4.507977452947358</v>
      </c>
      <c r="G49" s="13">
        <f t="shared" si="2"/>
        <v>0</v>
      </c>
      <c r="H49" s="8"/>
    </row>
    <row r="50" spans="1:8" ht="15.75">
      <c r="A50" s="3" t="str">
        <f>'[93]Лист1'!$C$9</f>
        <v>45</v>
      </c>
      <c r="B50" s="3" t="str">
        <f>'[93]Лист1'!$D$15</f>
        <v>9A-0100648</v>
      </c>
      <c r="C50" s="11">
        <f t="shared" si="0"/>
        <v>51.223</v>
      </c>
      <c r="D50" s="5">
        <v>12.234403362950225</v>
      </c>
      <c r="E50" s="11">
        <f t="shared" si="1"/>
        <v>54.516</v>
      </c>
      <c r="F50" s="6">
        <v>13.02092290054457</v>
      </c>
      <c r="G50" s="13">
        <f t="shared" si="2"/>
        <v>0.7865195375943443</v>
      </c>
      <c r="H50" s="8"/>
    </row>
    <row r="51" spans="1:8" ht="15.75">
      <c r="A51" s="3" t="str">
        <f>'[94]Лист1'!$C$9</f>
        <v>46</v>
      </c>
      <c r="B51" s="3" t="str">
        <f>'[94]Лист1'!$D$15</f>
        <v>9A-0100633</v>
      </c>
      <c r="C51" s="11">
        <f t="shared" si="0"/>
        <v>65.228</v>
      </c>
      <c r="D51" s="5">
        <v>15.579440145218305</v>
      </c>
      <c r="E51" s="11">
        <f t="shared" si="1"/>
        <v>68.682</v>
      </c>
      <c r="F51" s="6">
        <v>16.404413872169677</v>
      </c>
      <c r="G51" s="13">
        <f t="shared" si="2"/>
        <v>0.8249737269513719</v>
      </c>
      <c r="H51" s="8"/>
    </row>
    <row r="52" spans="1:8" ht="15.75">
      <c r="A52" s="3" t="str">
        <f>'[95]Лист1'!$C$9</f>
        <v>47</v>
      </c>
      <c r="B52" s="3" t="str">
        <f>'[95]Лист1'!$D$15</f>
        <v>9A-0100689</v>
      </c>
      <c r="C52" s="11">
        <f t="shared" si="0"/>
        <v>25.83</v>
      </c>
      <c r="D52" s="5">
        <v>6.16938950988822</v>
      </c>
      <c r="E52" s="11">
        <f t="shared" si="1"/>
        <v>26.933</v>
      </c>
      <c r="F52" s="6">
        <v>6.432836533868349</v>
      </c>
      <c r="G52" s="13">
        <f t="shared" si="2"/>
        <v>0.2634470239801283</v>
      </c>
      <c r="H52" s="8"/>
    </row>
    <row r="53" spans="1:8" ht="15.75">
      <c r="A53" s="3" t="str">
        <f>'[96]Лист1'!$C$9</f>
        <v>48</v>
      </c>
      <c r="B53" s="3" t="str">
        <f>'[96]Лист1'!$D$15</f>
        <v>9A-0100639</v>
      </c>
      <c r="C53" s="11">
        <f t="shared" si="0"/>
        <v>43.255</v>
      </c>
      <c r="D53" s="5">
        <v>10.331279258622338</v>
      </c>
      <c r="E53" s="11">
        <f t="shared" si="1"/>
        <v>45.489</v>
      </c>
      <c r="F53" s="6">
        <v>10.864860991688163</v>
      </c>
      <c r="G53" s="13">
        <f t="shared" si="2"/>
        <v>0.5335817330658248</v>
      </c>
      <c r="H53" s="8"/>
    </row>
    <row r="54" spans="1:8" ht="15.75">
      <c r="A54" s="3" t="str">
        <f>'[97]Лист1'!$C$9</f>
        <v>49</v>
      </c>
      <c r="B54" s="3" t="str">
        <f>'[97]Лист1'!$D$15</f>
        <v>9A-0100658</v>
      </c>
      <c r="C54" s="11">
        <f t="shared" si="0"/>
        <v>60.751</v>
      </c>
      <c r="D54" s="5">
        <v>14.510127066017006</v>
      </c>
      <c r="E54" s="11">
        <f t="shared" si="1"/>
        <v>63.948</v>
      </c>
      <c r="F54" s="6">
        <v>15.27371739753511</v>
      </c>
      <c r="G54" s="13">
        <f t="shared" si="2"/>
        <v>0.7635903315181043</v>
      </c>
      <c r="H54" s="8"/>
    </row>
    <row r="55" spans="1:8" ht="15.75">
      <c r="A55" s="3" t="str">
        <f>'[99]Лист1'!$C$9</f>
        <v>50</v>
      </c>
      <c r="B55" s="3" t="str">
        <f>'[99]Лист1'!$D$15</f>
        <v>9A-0100688</v>
      </c>
      <c r="C55" s="11">
        <f t="shared" si="0"/>
        <v>4.184</v>
      </c>
      <c r="D55" s="5">
        <v>0.9993312314894431</v>
      </c>
      <c r="E55" s="11">
        <f t="shared" si="1"/>
        <v>4.184</v>
      </c>
      <c r="F55" s="6">
        <v>0.9993312314894431</v>
      </c>
      <c r="G55" s="13">
        <f t="shared" si="2"/>
        <v>0</v>
      </c>
      <c r="H55" s="8"/>
    </row>
    <row r="56" spans="1:8" ht="15.75">
      <c r="A56" s="3" t="str">
        <f>'[100]Лист1'!$C$9</f>
        <v>51</v>
      </c>
      <c r="B56" s="3" t="str">
        <f>'[100]Лист1'!$D$15</f>
        <v>9A-0100654</v>
      </c>
      <c r="C56" s="11">
        <f t="shared" si="0"/>
        <v>74.397</v>
      </c>
      <c r="D56" s="5">
        <v>17.769418171395817</v>
      </c>
      <c r="E56" s="11">
        <f t="shared" si="1"/>
        <v>74.397</v>
      </c>
      <c r="F56" s="6">
        <v>17.769418171395817</v>
      </c>
      <c r="G56" s="13">
        <f t="shared" si="2"/>
        <v>0</v>
      </c>
      <c r="H56" s="8"/>
    </row>
    <row r="57" spans="1:8" ht="15.75">
      <c r="A57" s="3" t="str">
        <f>'[101]Лист1'!$C$9</f>
        <v>52</v>
      </c>
      <c r="B57" s="3" t="str">
        <f>'[101]Лист1'!$D$15</f>
        <v>9A-0100657</v>
      </c>
      <c r="C57" s="11">
        <f t="shared" si="0"/>
        <v>49.561</v>
      </c>
      <c r="D57" s="5">
        <v>11.837441482755327</v>
      </c>
      <c r="E57" s="11">
        <f t="shared" si="1"/>
        <v>50.682</v>
      </c>
      <c r="F57" s="6">
        <v>12.10518773287475</v>
      </c>
      <c r="G57" s="13">
        <f t="shared" si="2"/>
        <v>0.26774625011942277</v>
      </c>
      <c r="H57" s="8"/>
    </row>
    <row r="58" spans="1:8" ht="15.75">
      <c r="A58" s="3" t="str">
        <f>'[102]Лист1'!$C$9</f>
        <v>53</v>
      </c>
      <c r="B58" s="3" t="str">
        <f>'[102]Лист1'!$D$15</f>
        <v>9A-0100673</v>
      </c>
      <c r="C58" s="11">
        <f t="shared" si="0"/>
        <v>86.19</v>
      </c>
      <c r="D58" s="5">
        <v>20.586127830323875</v>
      </c>
      <c r="E58" s="11">
        <f t="shared" si="1"/>
        <v>89.993</v>
      </c>
      <c r="F58" s="6">
        <v>21.494458775198243</v>
      </c>
      <c r="G58" s="13">
        <f t="shared" si="2"/>
        <v>0.9083309448743684</v>
      </c>
      <c r="H58" s="8"/>
    </row>
    <row r="59" spans="1:8" ht="15.75">
      <c r="A59" s="3" t="str">
        <f>'[103]Лист1'!$C$9</f>
        <v>54</v>
      </c>
      <c r="B59" s="3" t="str">
        <f>'[103]Лист1'!$D$15</f>
        <v>9A-0100584</v>
      </c>
      <c r="C59" s="11">
        <f t="shared" si="0"/>
        <v>0</v>
      </c>
      <c r="D59" s="5">
        <v>0</v>
      </c>
      <c r="E59" s="11">
        <f t="shared" si="1"/>
        <v>0</v>
      </c>
      <c r="F59" s="6">
        <v>0</v>
      </c>
      <c r="G59" s="13">
        <f t="shared" si="2"/>
        <v>0</v>
      </c>
      <c r="H59" s="8">
        <v>0.8985</v>
      </c>
    </row>
    <row r="60" spans="1:8" ht="15.75">
      <c r="A60" s="3" t="str">
        <f>'[104]Лист1'!$C$9</f>
        <v>55</v>
      </c>
      <c r="B60" s="3" t="str">
        <f>'[104]Лист1'!$D$15</f>
        <v>9A-0100635</v>
      </c>
      <c r="C60" s="11">
        <f t="shared" si="0"/>
        <v>66.321</v>
      </c>
      <c r="D60" s="5">
        <v>15.840498710232158</v>
      </c>
      <c r="E60" s="11">
        <f t="shared" si="1"/>
        <v>69.771</v>
      </c>
      <c r="F60" s="6">
        <v>16.66451705359702</v>
      </c>
      <c r="G60" s="13">
        <f t="shared" si="2"/>
        <v>0.8240183433648625</v>
      </c>
      <c r="H60" s="8"/>
    </row>
    <row r="61" spans="1:8" ht="15.75">
      <c r="A61" s="3" t="str">
        <f>'[105]Лист1'!$C$9</f>
        <v>56</v>
      </c>
      <c r="B61" s="3" t="str">
        <f>'[105]Лист1'!$D$15</f>
        <v>9A-0100643</v>
      </c>
      <c r="C61" s="11">
        <f t="shared" si="0"/>
        <v>38.637</v>
      </c>
      <c r="D61" s="5">
        <v>9.22828890799656</v>
      </c>
      <c r="E61" s="11">
        <f t="shared" si="1"/>
        <v>40.598</v>
      </c>
      <c r="F61" s="6">
        <v>9.69666571128308</v>
      </c>
      <c r="G61" s="13">
        <f t="shared" si="2"/>
        <v>0.4683768032865192</v>
      </c>
      <c r="H61" s="8"/>
    </row>
    <row r="62" spans="1:8" ht="15.75">
      <c r="A62" s="3" t="str">
        <f>'[106]Лист1'!$C$9</f>
        <v>57</v>
      </c>
      <c r="B62" s="3" t="str">
        <f>'[106]Лист1'!$D$15</f>
        <v>9A-0100518</v>
      </c>
      <c r="C62" s="11">
        <f t="shared" si="0"/>
        <v>38.631</v>
      </c>
      <c r="D62" s="5">
        <v>9.226855832616796</v>
      </c>
      <c r="E62" s="11">
        <f t="shared" si="1"/>
        <v>41.567</v>
      </c>
      <c r="F62" s="6">
        <v>9.928107385115124</v>
      </c>
      <c r="G62" s="13">
        <f t="shared" si="2"/>
        <v>0.7012515524983289</v>
      </c>
      <c r="H62" s="8"/>
    </row>
    <row r="63" spans="1:8" ht="15.75">
      <c r="A63" s="3" t="str">
        <f>'[107]Лист1'!$C$9</f>
        <v>58</v>
      </c>
      <c r="B63" s="3" t="str">
        <f>'[107]Лист1'!$D$15</f>
        <v>9A-0100777</v>
      </c>
      <c r="C63" s="11">
        <f t="shared" si="0"/>
        <v>48.733</v>
      </c>
      <c r="D63" s="5">
        <v>11.63967708034776</v>
      </c>
      <c r="E63" s="11">
        <f t="shared" si="1"/>
        <v>51.382</v>
      </c>
      <c r="F63" s="6">
        <v>12.272379860513997</v>
      </c>
      <c r="G63" s="13">
        <f t="shared" si="2"/>
        <v>0.6327027801662375</v>
      </c>
      <c r="H63" s="8"/>
    </row>
    <row r="64" spans="1:8" ht="15.75">
      <c r="A64" s="3" t="str">
        <f>'[108]Лист1'!$C$9</f>
        <v>59</v>
      </c>
      <c r="B64" s="3" t="str">
        <f>'[108]Лист1'!$D$15</f>
        <v>9A-0100651</v>
      </c>
      <c r="C64" s="11">
        <f t="shared" si="0"/>
        <v>32.412</v>
      </c>
      <c r="D64" s="5">
        <v>7.741473201490399</v>
      </c>
      <c r="E64" s="11">
        <f t="shared" si="1"/>
        <v>32.924</v>
      </c>
      <c r="F64" s="6">
        <v>7.8637623005636765</v>
      </c>
      <c r="G64" s="13">
        <f t="shared" si="2"/>
        <v>0.1222890990732779</v>
      </c>
      <c r="H64" s="8"/>
    </row>
    <row r="65" spans="1:8" ht="15.75">
      <c r="A65" s="3" t="str">
        <f>'[110]Лист1'!$C$9</f>
        <v>60</v>
      </c>
      <c r="B65" s="3" t="str">
        <f>'[110]Лист1'!$D$15</f>
        <v>9A-0100728</v>
      </c>
      <c r="C65" s="11">
        <f t="shared" si="0"/>
        <v>0</v>
      </c>
      <c r="D65" s="5">
        <v>0</v>
      </c>
      <c r="E65" s="11">
        <f t="shared" si="1"/>
        <v>0</v>
      </c>
      <c r="F65" s="6">
        <v>0</v>
      </c>
      <c r="G65" s="13">
        <f t="shared" si="2"/>
        <v>0</v>
      </c>
      <c r="H65" s="8">
        <v>0.975</v>
      </c>
    </row>
    <row r="66" spans="1:8" ht="15.75">
      <c r="A66" s="3" t="str">
        <f>'[111]Лист1'!$C$9</f>
        <v>61</v>
      </c>
      <c r="B66" s="3" t="str">
        <f>'[111]Лист1'!$D$15</f>
        <v>9A-0100544</v>
      </c>
      <c r="C66" s="11">
        <f t="shared" si="0"/>
        <v>37.853</v>
      </c>
      <c r="D66" s="5">
        <v>9.041033725040604</v>
      </c>
      <c r="E66" s="11">
        <f t="shared" si="1"/>
        <v>37.853</v>
      </c>
      <c r="F66" s="6">
        <v>9.041033725040604</v>
      </c>
      <c r="G66" s="13">
        <f t="shared" si="2"/>
        <v>0</v>
      </c>
      <c r="H66" s="8"/>
    </row>
    <row r="67" spans="1:8" ht="15.75">
      <c r="A67" s="3" t="str">
        <f>'[112]Лист1'!$C$9</f>
        <v>62</v>
      </c>
      <c r="B67" s="3" t="str">
        <f>'[112]Лист1'!$D$15</f>
        <v>9A-0100770</v>
      </c>
      <c r="C67" s="11">
        <f t="shared" si="0"/>
        <v>84.808</v>
      </c>
      <c r="D67" s="5">
        <v>20.256042801184677</v>
      </c>
      <c r="E67" s="11">
        <f t="shared" si="1"/>
        <v>88.325</v>
      </c>
      <c r="F67" s="6">
        <v>21.09606381962358</v>
      </c>
      <c r="G67" s="13">
        <f t="shared" si="2"/>
        <v>0.8400210184389039</v>
      </c>
      <c r="H67" s="8"/>
    </row>
    <row r="68" spans="1:8" ht="15.75">
      <c r="A68" s="3" t="str">
        <f>'[113]Лист1'!$C$9</f>
        <v>63</v>
      </c>
      <c r="B68" s="3" t="str">
        <f>'[113]Лист1'!$D$15</f>
        <v>9A-0100507</v>
      </c>
      <c r="C68" s="11">
        <f t="shared" si="0"/>
        <v>91.356</v>
      </c>
      <c r="D68" s="5">
        <v>21.820005732301517</v>
      </c>
      <c r="E68" s="11">
        <f t="shared" si="1"/>
        <v>96.01400000000001</v>
      </c>
      <c r="F68" s="6">
        <v>22.932549918792397</v>
      </c>
      <c r="G68" s="13">
        <f t="shared" si="2"/>
        <v>1.1125441864908794</v>
      </c>
      <c r="H68" s="8"/>
    </row>
    <row r="69" spans="1:8" ht="15.75">
      <c r="A69" s="3" t="str">
        <f>'[114]Лист1'!$C$9</f>
        <v>64</v>
      </c>
      <c r="B69" s="3" t="str">
        <f>'[114]Лист1'!$D$15</f>
        <v>9A-0100650</v>
      </c>
      <c r="C69" s="11">
        <f t="shared" si="0"/>
        <v>65.831</v>
      </c>
      <c r="D69" s="5">
        <v>15.723464220884686</v>
      </c>
      <c r="E69" s="11">
        <f t="shared" si="1"/>
        <v>69.322</v>
      </c>
      <c r="F69" s="6">
        <v>16.557275246011276</v>
      </c>
      <c r="G69" s="13">
        <f t="shared" si="2"/>
        <v>0.8338110251265896</v>
      </c>
      <c r="H69" s="8"/>
    </row>
    <row r="70" spans="1:8" ht="15.75">
      <c r="A70" s="3" t="str">
        <f>'[152]Лист1'!$C$9</f>
        <v>65</v>
      </c>
      <c r="B70" s="3" t="str">
        <f>'[152]Лист1'!$D$15</f>
        <v>9A-0100535</v>
      </c>
      <c r="C70" s="11">
        <f t="shared" si="0"/>
        <v>0</v>
      </c>
      <c r="D70" s="5">
        <v>0</v>
      </c>
      <c r="E70" s="11">
        <f t="shared" si="1"/>
        <v>0</v>
      </c>
      <c r="F70" s="6">
        <v>0</v>
      </c>
      <c r="G70" s="13">
        <f t="shared" si="2"/>
        <v>0</v>
      </c>
      <c r="H70" s="8">
        <v>0.5955</v>
      </c>
    </row>
    <row r="71" spans="1:8" ht="15.75">
      <c r="A71" s="3" t="str">
        <f>'[115]Лист1'!$C$9</f>
        <v>66</v>
      </c>
      <c r="B71" s="3" t="str">
        <f>'[115]Лист1'!$D$15</f>
        <v>9A-0100652</v>
      </c>
      <c r="C71" s="11">
        <f aca="true" t="shared" si="3" ref="C71:C134">D71*4.1868</f>
        <v>39.02</v>
      </c>
      <c r="D71" s="5">
        <v>9.319766886404892</v>
      </c>
      <c r="E71" s="11">
        <f aca="true" t="shared" si="4" ref="E71:E134">F71*4.1868</f>
        <v>39.02</v>
      </c>
      <c r="F71" s="6">
        <v>9.319766886404892</v>
      </c>
      <c r="G71" s="13">
        <f aca="true" t="shared" si="5" ref="G71:G134">F71-D71</f>
        <v>0</v>
      </c>
      <c r="H71" s="8"/>
    </row>
    <row r="72" spans="1:8" ht="15.75">
      <c r="A72" s="3" t="str">
        <f>'[116]Лист1'!$C$9</f>
        <v>67</v>
      </c>
      <c r="B72" s="3" t="str">
        <f>'[116]Лист1'!$D$15</f>
        <v>9A-0100508</v>
      </c>
      <c r="C72" s="11">
        <f t="shared" si="3"/>
        <v>2.621</v>
      </c>
      <c r="D72" s="5">
        <v>0.6260150950606669</v>
      </c>
      <c r="E72" s="11">
        <f t="shared" si="4"/>
        <v>3.007</v>
      </c>
      <c r="F72" s="6">
        <v>0.7182096111588804</v>
      </c>
      <c r="G72" s="13">
        <f t="shared" si="5"/>
        <v>0.0921945160982135</v>
      </c>
      <c r="H72" s="8"/>
    </row>
    <row r="73" spans="1:8" ht="15.75">
      <c r="A73" s="3" t="str">
        <f>'[117]Лист1'!$C$9</f>
        <v>68</v>
      </c>
      <c r="B73" s="3" t="str">
        <f>'[117]Лист1'!$D$15</f>
        <v>9A-0100566</v>
      </c>
      <c r="C73" s="11">
        <f t="shared" si="3"/>
        <v>58.271</v>
      </c>
      <c r="D73" s="5">
        <v>13.917789242380817</v>
      </c>
      <c r="E73" s="11">
        <f t="shared" si="4"/>
        <v>61.862</v>
      </c>
      <c r="F73" s="6">
        <v>14.775484857170154</v>
      </c>
      <c r="G73" s="13">
        <f t="shared" si="5"/>
        <v>0.8576956147893373</v>
      </c>
      <c r="H73" s="8"/>
    </row>
    <row r="74" spans="1:8" ht="15.75">
      <c r="A74" s="3" t="str">
        <f>'[118]Лист1'!$C$9</f>
        <v>69</v>
      </c>
      <c r="B74" s="3" t="str">
        <f>'[118]Лист1'!$D$15</f>
        <v>9A-0100523</v>
      </c>
      <c r="C74" s="11">
        <f t="shared" si="3"/>
        <v>22.327</v>
      </c>
      <c r="D74" s="5">
        <v>5.332712334002102</v>
      </c>
      <c r="E74" s="11">
        <f t="shared" si="4"/>
        <v>25.841</v>
      </c>
      <c r="F74" s="6">
        <v>6.172016814751123</v>
      </c>
      <c r="G74" s="13">
        <f t="shared" si="5"/>
        <v>0.8393044807490204</v>
      </c>
      <c r="H74" s="8"/>
    </row>
    <row r="75" spans="1:8" ht="15.75">
      <c r="A75" s="3" t="str">
        <f>'[120]Лист1'!$C$9</f>
        <v>70</v>
      </c>
      <c r="B75" s="3" t="str">
        <f>'[120]Лист1'!$D$15</f>
        <v>9A-0100624</v>
      </c>
      <c r="C75" s="11">
        <f t="shared" si="3"/>
        <v>46.918</v>
      </c>
      <c r="D75" s="5">
        <v>11.206171777968855</v>
      </c>
      <c r="E75" s="11">
        <f t="shared" si="4"/>
        <v>49.499</v>
      </c>
      <c r="F75" s="6">
        <v>11.822633037164422</v>
      </c>
      <c r="G75" s="13">
        <f t="shared" si="5"/>
        <v>0.6164612591955674</v>
      </c>
      <c r="H75" s="8"/>
    </row>
    <row r="76" spans="1:8" ht="15.75">
      <c r="A76" s="3" t="str">
        <f>'[121]Лист1'!$C$9</f>
        <v>71</v>
      </c>
      <c r="B76" s="3" t="str">
        <f>'[121]Лист1'!$D$15</f>
        <v>9A-0100555</v>
      </c>
      <c r="C76" s="11">
        <f t="shared" si="3"/>
        <v>35.451</v>
      </c>
      <c r="D76" s="5">
        <v>8.46732588134136</v>
      </c>
      <c r="E76" s="11">
        <f t="shared" si="4"/>
        <v>37.655</v>
      </c>
      <c r="F76" s="6">
        <v>8.99374223750836</v>
      </c>
      <c r="G76" s="13">
        <f t="shared" si="5"/>
        <v>0.526416356167001</v>
      </c>
      <c r="H76" s="8"/>
    </row>
    <row r="77" spans="1:8" ht="15.75">
      <c r="A77" s="3" t="str">
        <f>'[122]Лист1'!$C$9</f>
        <v>72</v>
      </c>
      <c r="B77" s="3" t="str">
        <f>'[122]Лист1'!$D$15</f>
        <v>9A-0100737</v>
      </c>
      <c r="C77" s="11">
        <f t="shared" si="3"/>
        <v>0</v>
      </c>
      <c r="D77" s="5">
        <v>0</v>
      </c>
      <c r="E77" s="11">
        <f t="shared" si="4"/>
        <v>0</v>
      </c>
      <c r="F77" s="6">
        <v>0</v>
      </c>
      <c r="G77" s="13">
        <f t="shared" si="5"/>
        <v>0</v>
      </c>
      <c r="H77" s="8">
        <v>0.8999999999999999</v>
      </c>
    </row>
    <row r="78" spans="1:8" ht="15.75">
      <c r="A78" s="3" t="str">
        <f>'[123]Лист1'!$C$9</f>
        <v>73</v>
      </c>
      <c r="B78" s="3" t="str">
        <f>'[123]Лист1'!$D$15</f>
        <v>9A-0100701</v>
      </c>
      <c r="C78" s="11">
        <f t="shared" si="3"/>
        <v>18.119</v>
      </c>
      <c r="D78" s="5">
        <v>4.327648800993599</v>
      </c>
      <c r="E78" s="11">
        <f t="shared" si="4"/>
        <v>18.154</v>
      </c>
      <c r="F78" s="6">
        <v>4.336008407375561</v>
      </c>
      <c r="G78" s="13">
        <f t="shared" si="5"/>
        <v>0.008359606381961981</v>
      </c>
      <c r="H78" s="8"/>
    </row>
    <row r="79" spans="1:8" ht="15.75">
      <c r="A79" s="3" t="str">
        <f>'[124]Лист1'!$C$9</f>
        <v>74</v>
      </c>
      <c r="B79" s="3" t="str">
        <f>'[124]Лист1'!$D$15</f>
        <v>9A-0100711</v>
      </c>
      <c r="C79" s="11">
        <f t="shared" si="3"/>
        <v>21.41</v>
      </c>
      <c r="D79" s="5">
        <v>5.113690646794688</v>
      </c>
      <c r="E79" s="11">
        <f t="shared" si="4"/>
        <v>21.52</v>
      </c>
      <c r="F79" s="6">
        <v>5.139963695423713</v>
      </c>
      <c r="G79" s="13">
        <f t="shared" si="5"/>
        <v>0.02627304862902502</v>
      </c>
      <c r="H79" s="8"/>
    </row>
    <row r="80" spans="1:8" ht="15.75">
      <c r="A80" s="3" t="str">
        <f>'[125]Лист1'!$C$9</f>
        <v>75</v>
      </c>
      <c r="B80" s="3" t="str">
        <f>'[125]Лист1'!$D$15</f>
        <v>9A-0100556</v>
      </c>
      <c r="C80" s="11">
        <f t="shared" si="3"/>
        <v>66.638</v>
      </c>
      <c r="D80" s="5">
        <v>15.916212859463077</v>
      </c>
      <c r="E80" s="11">
        <f t="shared" si="4"/>
        <v>70.217</v>
      </c>
      <c r="F80" s="6">
        <v>16.771042323492882</v>
      </c>
      <c r="G80" s="13">
        <f t="shared" si="5"/>
        <v>0.8548294640298053</v>
      </c>
      <c r="H80" s="8"/>
    </row>
    <row r="81" spans="1:8" ht="15.75">
      <c r="A81" s="3" t="str">
        <f>'[126]Лист1'!$C$9</f>
        <v>76</v>
      </c>
      <c r="B81" s="3" t="str">
        <f>'[126]Лист1'!$D$15</f>
        <v>9A-0100419</v>
      </c>
      <c r="C81" s="11">
        <f t="shared" si="3"/>
        <v>10.92</v>
      </c>
      <c r="D81" s="5">
        <v>2.608197191172256</v>
      </c>
      <c r="E81" s="11">
        <f t="shared" si="4"/>
        <v>10.92</v>
      </c>
      <c r="F81" s="6">
        <v>2.608197191172256</v>
      </c>
      <c r="G81" s="13">
        <f t="shared" si="5"/>
        <v>0</v>
      </c>
      <c r="H81" s="8"/>
    </row>
    <row r="82" spans="1:8" ht="15.75">
      <c r="A82" s="3" t="str">
        <f>'[127]Лист1'!$C$9</f>
        <v>77</v>
      </c>
      <c r="B82" s="3" t="str">
        <f>'[127]Лист1'!$D$15</f>
        <v>9A-0100391</v>
      </c>
      <c r="C82" s="11">
        <f t="shared" si="3"/>
        <v>52.927</v>
      </c>
      <c r="D82" s="5">
        <v>12.641396770803478</v>
      </c>
      <c r="E82" s="11">
        <f t="shared" si="4"/>
        <v>55.318</v>
      </c>
      <c r="F82" s="6">
        <v>13.212477309639821</v>
      </c>
      <c r="G82" s="13">
        <f t="shared" si="5"/>
        <v>0.5710805388363429</v>
      </c>
      <c r="H82" s="8"/>
    </row>
    <row r="83" spans="1:8" ht="15.75">
      <c r="A83" s="3" t="str">
        <f>'[128]Лист1'!$C$9</f>
        <v>78</v>
      </c>
      <c r="B83" s="3" t="str">
        <f>'[128]Лист1'!$D$15</f>
        <v>9A-0100524</v>
      </c>
      <c r="C83" s="11">
        <f t="shared" si="3"/>
        <v>27.518</v>
      </c>
      <c r="D83" s="5">
        <v>6.572561383395434</v>
      </c>
      <c r="E83" s="11">
        <f t="shared" si="4"/>
        <v>27.518</v>
      </c>
      <c r="F83" s="6">
        <v>6.572561383395434</v>
      </c>
      <c r="G83" s="13">
        <f t="shared" si="5"/>
        <v>0</v>
      </c>
      <c r="H83" s="8"/>
    </row>
    <row r="84" spans="1:8" ht="15.75">
      <c r="A84" s="3" t="str">
        <f>'[129]Лист1'!$C$9</f>
        <v>79</v>
      </c>
      <c r="B84" s="3" t="str">
        <f>'[129]Лист1'!$D$15</f>
        <v>9A-0100632</v>
      </c>
      <c r="C84" s="11">
        <f t="shared" si="3"/>
        <v>54.91</v>
      </c>
      <c r="D84" s="5">
        <v>13.115028183815802</v>
      </c>
      <c r="E84" s="11">
        <f t="shared" si="4"/>
        <v>57.821</v>
      </c>
      <c r="F84" s="6">
        <v>13.810308588898442</v>
      </c>
      <c r="G84" s="13">
        <f t="shared" si="5"/>
        <v>0.6952804050826398</v>
      </c>
      <c r="H84" s="8"/>
    </row>
    <row r="85" spans="1:8" ht="15.75">
      <c r="A85" s="3" t="str">
        <f>'[131]Лист1'!$C$9</f>
        <v>80</v>
      </c>
      <c r="B85" s="3" t="str">
        <f>'[131]Лист1'!$D$15</f>
        <v>9A-0100578</v>
      </c>
      <c r="C85" s="11">
        <f t="shared" si="3"/>
        <v>47.795</v>
      </c>
      <c r="D85" s="5">
        <v>11.415639629311169</v>
      </c>
      <c r="E85" s="11">
        <f t="shared" si="4"/>
        <v>47.795</v>
      </c>
      <c r="F85" s="6">
        <v>11.415639629311169</v>
      </c>
      <c r="G85" s="13">
        <f t="shared" si="5"/>
        <v>0</v>
      </c>
      <c r="H85" s="8"/>
    </row>
    <row r="86" spans="1:8" ht="15.75">
      <c r="A86" s="3" t="str">
        <f>'[132]Лист1'!$C$9</f>
        <v>81</v>
      </c>
      <c r="B86" s="3" t="str">
        <f>'[132]Лист1'!$D$15</f>
        <v>9A-0100618</v>
      </c>
      <c r="C86" s="11">
        <f t="shared" si="3"/>
        <v>78.987</v>
      </c>
      <c r="D86" s="5">
        <v>18.865720836916022</v>
      </c>
      <c r="E86" s="11">
        <f t="shared" si="4"/>
        <v>81.763</v>
      </c>
      <c r="F86" s="6">
        <v>19.528757045953952</v>
      </c>
      <c r="G86" s="13">
        <f t="shared" si="5"/>
        <v>0.66303620903793</v>
      </c>
      <c r="H86" s="8"/>
    </row>
    <row r="87" spans="1:8" ht="15.75">
      <c r="A87" s="3" t="str">
        <f>'[133]Лист1'!$C$9</f>
        <v>82</v>
      </c>
      <c r="B87" s="3" t="str">
        <f>'[133]Лист1'!$D$15</f>
        <v>9A-0100557</v>
      </c>
      <c r="C87" s="11">
        <f t="shared" si="3"/>
        <v>66.432</v>
      </c>
      <c r="D87" s="5">
        <v>15.86701060475781</v>
      </c>
      <c r="E87" s="11">
        <f t="shared" si="4"/>
        <v>69.88200000000002</v>
      </c>
      <c r="F87" s="6">
        <v>16.691028948122675</v>
      </c>
      <c r="G87" s="13">
        <f t="shared" si="5"/>
        <v>0.8240183433648642</v>
      </c>
      <c r="H87" s="8"/>
    </row>
    <row r="88" spans="1:8" ht="15.75">
      <c r="A88" s="3" t="str">
        <f>'[134]Лист1'!$C$9</f>
        <v>83</v>
      </c>
      <c r="B88" s="3" t="str">
        <f>'[134]Лист1'!$D$15</f>
        <v>9A-0100472</v>
      </c>
      <c r="C88" s="11">
        <f t="shared" si="3"/>
        <v>51.866</v>
      </c>
      <c r="D88" s="5">
        <v>12.387981274481705</v>
      </c>
      <c r="E88" s="11">
        <f t="shared" si="4"/>
        <v>55.012</v>
      </c>
      <c r="F88" s="6">
        <v>13.139390465271807</v>
      </c>
      <c r="G88" s="13">
        <f t="shared" si="5"/>
        <v>0.7514091907901026</v>
      </c>
      <c r="H88" s="8"/>
    </row>
    <row r="89" spans="1:8" ht="15.75">
      <c r="A89" s="3" t="str">
        <f>'[135]Лист1'!$C$9</f>
        <v>84</v>
      </c>
      <c r="B89" s="3" t="str">
        <f>'[135]Лист1'!$D$15</f>
        <v>9A-0100552</v>
      </c>
      <c r="C89" s="11">
        <f t="shared" si="3"/>
        <v>65.288</v>
      </c>
      <c r="D89" s="5">
        <v>15.593770899015954</v>
      </c>
      <c r="E89" s="11">
        <f t="shared" si="4"/>
        <v>67.922</v>
      </c>
      <c r="F89" s="6">
        <v>16.22289099073278</v>
      </c>
      <c r="G89" s="13">
        <f t="shared" si="5"/>
        <v>0.6291200917168247</v>
      </c>
      <c r="H89" s="8"/>
    </row>
    <row r="90" spans="1:8" ht="15.75">
      <c r="A90" s="3" t="str">
        <f>'[136]Лист1'!$C$9</f>
        <v>85</v>
      </c>
      <c r="B90" s="3" t="str">
        <f>'[136]Лист1'!$D$15</f>
        <v>9A-0100542</v>
      </c>
      <c r="C90" s="11">
        <f t="shared" si="3"/>
        <v>22.862</v>
      </c>
      <c r="D90" s="5">
        <v>5.460494888697812</v>
      </c>
      <c r="E90" s="11">
        <f t="shared" si="4"/>
        <v>25.695</v>
      </c>
      <c r="F90" s="6">
        <v>6.137145313843509</v>
      </c>
      <c r="G90" s="13">
        <f t="shared" si="5"/>
        <v>0.6766504251456968</v>
      </c>
      <c r="H90" s="8"/>
    </row>
    <row r="91" spans="1:8" ht="15.75">
      <c r="A91" s="3" t="str">
        <f>'[137]Лист1'!$C$9</f>
        <v>86</v>
      </c>
      <c r="B91" s="3" t="str">
        <f>'[137]Лист1'!$D$15</f>
        <v>9A-0100530</v>
      </c>
      <c r="C91" s="11">
        <f t="shared" si="3"/>
        <v>50.449</v>
      </c>
      <c r="D91" s="5">
        <v>12.049536638960543</v>
      </c>
      <c r="E91" s="11">
        <f t="shared" si="4"/>
        <v>53.194</v>
      </c>
      <c r="F91" s="6">
        <v>12.70516862520302</v>
      </c>
      <c r="G91" s="13">
        <f t="shared" si="5"/>
        <v>0.6556319862424775</v>
      </c>
      <c r="H91" s="8"/>
    </row>
    <row r="92" spans="1:8" ht="15.75">
      <c r="A92" s="3" t="str">
        <f>'[138]Лист1'!$C$9</f>
        <v>87</v>
      </c>
      <c r="B92" s="3" t="str">
        <f>'[138]Лист1'!$D$15</f>
        <v>9A-0100614</v>
      </c>
      <c r="C92" s="11">
        <f t="shared" si="3"/>
        <v>17.716</v>
      </c>
      <c r="D92" s="5">
        <v>4.231393904652719</v>
      </c>
      <c r="E92" s="11">
        <f t="shared" si="4"/>
        <v>17.873</v>
      </c>
      <c r="F92" s="6">
        <v>4.268892710423235</v>
      </c>
      <c r="G92" s="13">
        <f t="shared" si="5"/>
        <v>0.03749880577051634</v>
      </c>
      <c r="H92" s="8"/>
    </row>
    <row r="93" spans="1:8" ht="15.75">
      <c r="A93" s="3" t="str">
        <f>'[139]Лист1'!$C$9</f>
        <v>88</v>
      </c>
      <c r="B93" s="3" t="str">
        <f>'[139]Лист1'!$D$15</f>
        <v>9A-0100563</v>
      </c>
      <c r="C93" s="11">
        <f t="shared" si="3"/>
        <v>14.583</v>
      </c>
      <c r="D93" s="5">
        <v>3.4830897105187733</v>
      </c>
      <c r="E93" s="11">
        <f t="shared" si="4"/>
        <v>14.583</v>
      </c>
      <c r="F93" s="6">
        <v>3.4830897105187733</v>
      </c>
      <c r="G93" s="13">
        <f t="shared" si="5"/>
        <v>0</v>
      </c>
      <c r="H93" s="8"/>
    </row>
    <row r="94" spans="1:8" ht="15.75">
      <c r="A94" s="3" t="str">
        <f>'[140]Лист1'!$C$9</f>
        <v>89</v>
      </c>
      <c r="B94" s="3" t="str">
        <f>'[140]Лист1'!$D$15</f>
        <v>9A-0100559</v>
      </c>
      <c r="C94" s="11">
        <f t="shared" si="3"/>
        <v>116.188</v>
      </c>
      <c r="D94" s="5">
        <v>27.7510270373555</v>
      </c>
      <c r="E94" s="11">
        <f t="shared" si="4"/>
        <v>122.477</v>
      </c>
      <c r="F94" s="6">
        <v>29.25312888124582</v>
      </c>
      <c r="G94" s="13">
        <f t="shared" si="5"/>
        <v>1.5021018438903226</v>
      </c>
      <c r="H94" s="8"/>
    </row>
    <row r="95" spans="1:8" ht="15.75">
      <c r="A95" s="3" t="str">
        <f>'[142]Лист1'!$C$9</f>
        <v>90</v>
      </c>
      <c r="B95" s="3" t="str">
        <f>'[142]Лист1'!$D$15</f>
        <v>9A-0100661</v>
      </c>
      <c r="C95" s="11">
        <f t="shared" si="3"/>
        <v>66.773</v>
      </c>
      <c r="D95" s="5">
        <v>15.948457055507786</v>
      </c>
      <c r="E95" s="11">
        <f t="shared" si="4"/>
        <v>71.181</v>
      </c>
      <c r="F95" s="6">
        <v>17.00128976784179</v>
      </c>
      <c r="G95" s="13">
        <f t="shared" si="5"/>
        <v>1.0528327123340038</v>
      </c>
      <c r="H95" s="8"/>
    </row>
    <row r="96" spans="1:8" ht="15.75">
      <c r="A96" s="3" t="str">
        <f>'[143]Лист1'!$C$9</f>
        <v>91</v>
      </c>
      <c r="B96" s="3" t="str">
        <f>'[143]Лист1'!$D$15</f>
        <v>9A-0100622</v>
      </c>
      <c r="C96" s="11">
        <f t="shared" si="3"/>
        <v>57.843</v>
      </c>
      <c r="D96" s="5">
        <v>13.815563198624249</v>
      </c>
      <c r="E96" s="11">
        <f t="shared" si="4"/>
        <v>60.376</v>
      </c>
      <c r="F96" s="6">
        <v>14.420559854781695</v>
      </c>
      <c r="G96" s="13">
        <f t="shared" si="5"/>
        <v>0.6049966561574465</v>
      </c>
      <c r="H96" s="8"/>
    </row>
    <row r="97" spans="1:8" ht="15.75">
      <c r="A97" s="3" t="str">
        <f>'[144]Лист1'!$C$9</f>
        <v>92</v>
      </c>
      <c r="B97" s="3" t="str">
        <f>'[144]Лист1'!$D$15</f>
        <v>9A-0100690</v>
      </c>
      <c r="C97" s="11">
        <f t="shared" si="3"/>
        <v>55.214</v>
      </c>
      <c r="D97" s="5">
        <v>13.18763733639056</v>
      </c>
      <c r="E97" s="11">
        <f t="shared" si="4"/>
        <v>55.214</v>
      </c>
      <c r="F97" s="6">
        <v>13.18763733639056</v>
      </c>
      <c r="G97" s="13">
        <f t="shared" si="5"/>
        <v>0</v>
      </c>
      <c r="H97" s="8"/>
    </row>
    <row r="98" spans="1:8" ht="15.75">
      <c r="A98" s="3" t="str">
        <f>'[145]Лист1'!$C$9</f>
        <v>93</v>
      </c>
      <c r="B98" s="3" t="str">
        <f>'[145]Лист1'!$D$15</f>
        <v>9A-0100683</v>
      </c>
      <c r="C98" s="11">
        <f t="shared" si="3"/>
        <v>55.52</v>
      </c>
      <c r="D98" s="5">
        <v>13.260724180758576</v>
      </c>
      <c r="E98" s="11">
        <f t="shared" si="4"/>
        <v>58.478</v>
      </c>
      <c r="F98" s="6">
        <v>13.967230342982708</v>
      </c>
      <c r="G98" s="13">
        <f t="shared" si="5"/>
        <v>0.706506162224132</v>
      </c>
      <c r="H98" s="8"/>
    </row>
    <row r="99" spans="1:8" ht="15.75">
      <c r="A99" s="3" t="str">
        <f>'[146]Лист1'!$C$9</f>
        <v>94</v>
      </c>
      <c r="B99" s="3" t="str">
        <f>'[146]Лист1'!$D$15</f>
        <v>9A-0100642</v>
      </c>
      <c r="C99" s="11">
        <f t="shared" si="3"/>
        <v>55.439</v>
      </c>
      <c r="D99" s="5">
        <v>13.241377663131749</v>
      </c>
      <c r="E99" s="11">
        <f t="shared" si="4"/>
        <v>58.324</v>
      </c>
      <c r="F99" s="6">
        <v>13.930448074902074</v>
      </c>
      <c r="G99" s="13">
        <f t="shared" si="5"/>
        <v>0.6890704117703255</v>
      </c>
      <c r="H99" s="8"/>
    </row>
    <row r="100" spans="1:8" ht="15.75">
      <c r="A100" s="3" t="str">
        <f>'[147]Лист1'!$C$9</f>
        <v>95</v>
      </c>
      <c r="B100" s="3" t="str">
        <f>'[147]Лист1'!$D$15</f>
        <v>9A-0100644</v>
      </c>
      <c r="C100" s="11">
        <f t="shared" si="3"/>
        <v>0.5970000000000001</v>
      </c>
      <c r="D100" s="5">
        <v>0.1425910002866151</v>
      </c>
      <c r="E100" s="11">
        <f t="shared" si="4"/>
        <v>0.5970000000000001</v>
      </c>
      <c r="F100" s="6">
        <v>0.1425910002866151</v>
      </c>
      <c r="G100" s="13">
        <f t="shared" si="5"/>
        <v>0</v>
      </c>
      <c r="H100" s="8"/>
    </row>
    <row r="101" spans="1:8" ht="15.75">
      <c r="A101" s="3" t="str">
        <f>'[148]Лист1'!$C$9</f>
        <v>96</v>
      </c>
      <c r="B101" s="3" t="str">
        <f>'[148]Лист1'!$D$15</f>
        <v>9A-0100629</v>
      </c>
      <c r="C101" s="11">
        <f t="shared" si="3"/>
        <v>83.32</v>
      </c>
      <c r="D101" s="5">
        <v>19.90064010700296</v>
      </c>
      <c r="E101" s="11">
        <f t="shared" si="4"/>
        <v>87.144</v>
      </c>
      <c r="F101" s="6">
        <v>20.813986815706507</v>
      </c>
      <c r="G101" s="13">
        <f t="shared" si="5"/>
        <v>0.9133467087035463</v>
      </c>
      <c r="H101" s="8"/>
    </row>
    <row r="102" spans="1:8" ht="15.75">
      <c r="A102" s="3" t="str">
        <f>'[149]Лист1'!$C$9</f>
        <v>97</v>
      </c>
      <c r="B102" s="3" t="str">
        <f>'[149]Лист1'!$D$15</f>
        <v>9A-0100695</v>
      </c>
      <c r="C102" s="11">
        <f t="shared" si="3"/>
        <v>29.490999999999996</v>
      </c>
      <c r="D102" s="5">
        <v>7.0438043374414825</v>
      </c>
      <c r="E102" s="11">
        <f t="shared" si="4"/>
        <v>29.5</v>
      </c>
      <c r="F102" s="6">
        <v>7.04595395051113</v>
      </c>
      <c r="G102" s="13">
        <f t="shared" si="5"/>
        <v>0.002149613069647671</v>
      </c>
      <c r="H102" s="8"/>
    </row>
    <row r="103" spans="1:8" ht="15.75">
      <c r="A103" s="3" t="str">
        <f>'[150]Лист1'!$C$9</f>
        <v>98</v>
      </c>
      <c r="B103" s="3" t="str">
        <f>'[150]Лист1'!$D$15</f>
        <v>9A-0100667</v>
      </c>
      <c r="C103" s="11">
        <f t="shared" si="3"/>
        <v>61.668</v>
      </c>
      <c r="D103" s="5">
        <v>14.72914875322442</v>
      </c>
      <c r="E103" s="11">
        <f t="shared" si="4"/>
        <v>63.959</v>
      </c>
      <c r="F103" s="6">
        <v>15.276344702398013</v>
      </c>
      <c r="G103" s="13">
        <f t="shared" si="5"/>
        <v>0.5471959491735934</v>
      </c>
      <c r="H103" s="8"/>
    </row>
    <row r="104" spans="1:8" ht="15.75">
      <c r="A104" s="3" t="str">
        <f>'[151]Лист1'!$C$9</f>
        <v>99</v>
      </c>
      <c r="B104" s="3" t="str">
        <f>'[151]Лист1'!$D$15</f>
        <v>9A-0100470</v>
      </c>
      <c r="C104" s="11">
        <f t="shared" si="3"/>
        <v>38.49</v>
      </c>
      <c r="D104" s="5">
        <v>9.193178561192319</v>
      </c>
      <c r="E104" s="11">
        <f t="shared" si="4"/>
        <v>38.498</v>
      </c>
      <c r="F104" s="6">
        <v>9.195089328365338</v>
      </c>
      <c r="G104" s="13">
        <f t="shared" si="5"/>
        <v>0.001910767173018968</v>
      </c>
      <c r="H104" s="8"/>
    </row>
    <row r="105" spans="1:8" ht="15.75">
      <c r="A105" s="3" t="str">
        <f>'[3]Лист1'!$C$9</f>
        <v>100</v>
      </c>
      <c r="B105" s="3" t="str">
        <f>'[3]Лист1'!$D$15</f>
        <v>9A-0100467</v>
      </c>
      <c r="C105" s="11">
        <f t="shared" si="3"/>
        <v>42.985</v>
      </c>
      <c r="D105" s="5">
        <v>10.266790866532913</v>
      </c>
      <c r="E105" s="11">
        <f t="shared" si="4"/>
        <v>42.985</v>
      </c>
      <c r="F105" s="6">
        <v>10.266790866532913</v>
      </c>
      <c r="G105" s="13">
        <f t="shared" si="5"/>
        <v>0</v>
      </c>
      <c r="H105" s="8"/>
    </row>
    <row r="106" spans="1:8" ht="15.75">
      <c r="A106" s="3" t="str">
        <f>'[4]Лист1'!$C$9</f>
        <v>101</v>
      </c>
      <c r="B106" s="3" t="str">
        <f>'[4]Лист1'!$D$15</f>
        <v>9A-0100437</v>
      </c>
      <c r="C106" s="11">
        <f t="shared" si="3"/>
        <v>15.213</v>
      </c>
      <c r="D106" s="5">
        <v>3.6335626253940956</v>
      </c>
      <c r="E106" s="11">
        <f t="shared" si="4"/>
        <v>15.213</v>
      </c>
      <c r="F106" s="6">
        <v>3.6335626253940956</v>
      </c>
      <c r="G106" s="13">
        <f t="shared" si="5"/>
        <v>0</v>
      </c>
      <c r="H106" s="8"/>
    </row>
    <row r="107" spans="1:8" ht="15.75">
      <c r="A107" s="3" t="str">
        <f>'[5]Лист1'!$C$9</f>
        <v>102</v>
      </c>
      <c r="B107" s="3" t="str">
        <f>'[5]Лист1'!$D$15</f>
        <v>9A-0100335</v>
      </c>
      <c r="C107" s="11">
        <f t="shared" si="3"/>
        <v>56.144</v>
      </c>
      <c r="D107" s="5">
        <v>13.409764020254132</v>
      </c>
      <c r="E107" s="11">
        <f t="shared" si="4"/>
        <v>57.653</v>
      </c>
      <c r="F107" s="6">
        <v>13.770182478265024</v>
      </c>
      <c r="G107" s="13">
        <f t="shared" si="5"/>
        <v>0.36041845801089245</v>
      </c>
      <c r="H107" s="8"/>
    </row>
    <row r="108" spans="1:8" ht="15.75">
      <c r="A108" s="3" t="str">
        <f>'[6]Лист1'!$C$9</f>
        <v>103</v>
      </c>
      <c r="B108" s="3" t="str">
        <f>'[6]Лист1'!$D$15</f>
        <v>9A-0100496</v>
      </c>
      <c r="C108" s="11">
        <f t="shared" si="3"/>
        <v>33.325</v>
      </c>
      <c r="D108" s="5">
        <v>7.959539505111303</v>
      </c>
      <c r="E108" s="11">
        <f t="shared" si="4"/>
        <v>36.503</v>
      </c>
      <c r="F108" s="6">
        <v>8.718591764593485</v>
      </c>
      <c r="G108" s="13">
        <f t="shared" si="5"/>
        <v>0.759052259482182</v>
      </c>
      <c r="H108" s="8"/>
    </row>
    <row r="109" spans="1:8" ht="15.75">
      <c r="A109" s="3" t="str">
        <f>'[7]Лист1'!$C$9</f>
        <v>104</v>
      </c>
      <c r="B109" s="3" t="str">
        <f>'[7]Лист1'!$D$15</f>
        <v>9A-0100478</v>
      </c>
      <c r="C109" s="11">
        <f t="shared" si="3"/>
        <v>31.484</v>
      </c>
      <c r="D109" s="5">
        <v>7.519824209420083</v>
      </c>
      <c r="E109" s="11">
        <f t="shared" si="4"/>
        <v>32.733</v>
      </c>
      <c r="F109" s="6">
        <v>7.818142734307824</v>
      </c>
      <c r="G109" s="13">
        <f t="shared" si="5"/>
        <v>0.29831852488774135</v>
      </c>
      <c r="H109" s="8"/>
    </row>
    <row r="110" spans="1:8" ht="15.75">
      <c r="A110" s="3" t="str">
        <f>'[8]Лист1'!$C$9</f>
        <v>105</v>
      </c>
      <c r="B110" s="3" t="str">
        <f>'[8]Лист1'!$D$15</f>
        <v>9A-0100327</v>
      </c>
      <c r="C110" s="11">
        <f t="shared" si="3"/>
        <v>89.14</v>
      </c>
      <c r="D110" s="5">
        <v>21.29072322537499</v>
      </c>
      <c r="E110" s="11">
        <f t="shared" si="4"/>
        <v>93.881</v>
      </c>
      <c r="F110" s="6">
        <v>22.42309162128595</v>
      </c>
      <c r="G110" s="13">
        <f t="shared" si="5"/>
        <v>1.1323683959109587</v>
      </c>
      <c r="H110" s="8"/>
    </row>
    <row r="111" spans="1:8" ht="15.75">
      <c r="A111" s="3" t="str">
        <f>'[9]Лист1'!$C$9</f>
        <v>106</v>
      </c>
      <c r="B111" s="3" t="str">
        <f>'[9]Лист1'!$D$15</f>
        <v>9A-0100491</v>
      </c>
      <c r="C111" s="11">
        <f t="shared" si="3"/>
        <v>16.644</v>
      </c>
      <c r="D111" s="5">
        <v>3.975351103468042</v>
      </c>
      <c r="E111" s="11">
        <f t="shared" si="4"/>
        <v>16.644</v>
      </c>
      <c r="F111" s="6">
        <v>3.975351103468042</v>
      </c>
      <c r="G111" s="13">
        <f t="shared" si="5"/>
        <v>0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9A-0100372</v>
      </c>
      <c r="C112" s="11">
        <f t="shared" si="3"/>
        <v>34.777</v>
      </c>
      <c r="D112" s="5">
        <v>8.306343747014427</v>
      </c>
      <c r="E112" s="11">
        <f t="shared" si="4"/>
        <v>34.777</v>
      </c>
      <c r="F112" s="6">
        <v>8.306343747014427</v>
      </c>
      <c r="G112" s="13">
        <f t="shared" si="5"/>
        <v>0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9A-0100546</v>
      </c>
      <c r="C113" s="11">
        <f t="shared" si="3"/>
        <v>8.89108848</v>
      </c>
      <c r="D113" s="5">
        <v>2.1236</v>
      </c>
      <c r="E113" s="11">
        <f t="shared" si="4"/>
        <v>13.07914452</v>
      </c>
      <c r="F113" s="6">
        <v>3.1239</v>
      </c>
      <c r="G113" s="13">
        <f t="shared" si="5"/>
        <v>1.0002999999999997</v>
      </c>
      <c r="H113" s="8"/>
    </row>
    <row r="114" spans="1:8" ht="15.75">
      <c r="A114" s="3" t="str">
        <f>'[12]Лист1'!$C$9</f>
        <v>109</v>
      </c>
      <c r="B114" s="3" t="str">
        <f>'[12]Лист1'!$D$15</f>
        <v>9A-0100577</v>
      </c>
      <c r="C114" s="11">
        <f t="shared" si="3"/>
        <v>42.396</v>
      </c>
      <c r="D114" s="5">
        <v>10.126110633419318</v>
      </c>
      <c r="E114" s="11">
        <f t="shared" si="4"/>
        <v>43.68</v>
      </c>
      <c r="F114" s="6">
        <v>10.432788764689024</v>
      </c>
      <c r="G114" s="13">
        <f t="shared" si="5"/>
        <v>0.306678131269706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9A-0100617</v>
      </c>
      <c r="C115" s="11">
        <f t="shared" si="3"/>
        <v>40.103</v>
      </c>
      <c r="D115" s="5">
        <v>9.57843699245247</v>
      </c>
      <c r="E115" s="11">
        <f t="shared" si="4"/>
        <v>41.595</v>
      </c>
      <c r="F115" s="6">
        <v>9.934795070220694</v>
      </c>
      <c r="G115" s="13">
        <f t="shared" si="5"/>
        <v>0.35635807776822404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9A-0100547</v>
      </c>
      <c r="C116" s="11">
        <f t="shared" si="3"/>
        <v>32.438</v>
      </c>
      <c r="D116" s="5">
        <v>7.747683194802714</v>
      </c>
      <c r="E116" s="11">
        <f t="shared" si="4"/>
        <v>35.068</v>
      </c>
      <c r="F116" s="6">
        <v>8.375847902933028</v>
      </c>
      <c r="G116" s="13">
        <f t="shared" si="5"/>
        <v>0.6281647081303143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9A-0100567</v>
      </c>
      <c r="C117" s="11">
        <f t="shared" si="3"/>
        <v>50.68</v>
      </c>
      <c r="D117" s="5">
        <v>12.104710041081495</v>
      </c>
      <c r="E117" s="11">
        <f t="shared" si="4"/>
        <v>52.784</v>
      </c>
      <c r="F117" s="6">
        <v>12.607241807585746</v>
      </c>
      <c r="G117" s="13">
        <f t="shared" si="5"/>
        <v>0.5025317665042515</v>
      </c>
      <c r="H117" s="8"/>
    </row>
    <row r="118" spans="1:8" ht="15.75">
      <c r="A118" s="3" t="str">
        <f>'[17]Лист1'!$C$9</f>
        <v>113</v>
      </c>
      <c r="B118" s="3" t="str">
        <f>'[17]Лист1'!$D$15</f>
        <v>9A-0100575</v>
      </c>
      <c r="C118" s="11">
        <f t="shared" si="3"/>
        <v>57.194</v>
      </c>
      <c r="D118" s="5">
        <v>13.660552211713004</v>
      </c>
      <c r="E118" s="11">
        <f t="shared" si="4"/>
        <v>60.35</v>
      </c>
      <c r="F118" s="6">
        <v>14.41434986146938</v>
      </c>
      <c r="G118" s="13">
        <f t="shared" si="5"/>
        <v>0.7537976497563772</v>
      </c>
      <c r="H118" s="8"/>
    </row>
    <row r="119" spans="1:8" ht="15.75">
      <c r="A119" s="3" t="str">
        <f>'[18]Лист1'!$C$9</f>
        <v>114</v>
      </c>
      <c r="B119" s="3" t="str">
        <f>'[18]Лист1'!$D$15</f>
        <v>9A-0100592</v>
      </c>
      <c r="C119" s="11">
        <f t="shared" si="3"/>
        <v>36.868</v>
      </c>
      <c r="D119" s="5">
        <v>8.805770516862522</v>
      </c>
      <c r="E119" s="11">
        <f t="shared" si="4"/>
        <v>38.556</v>
      </c>
      <c r="F119" s="6">
        <v>9.208942390369733</v>
      </c>
      <c r="G119" s="13">
        <f t="shared" si="5"/>
        <v>0.40317187350721184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9A-0100553</v>
      </c>
      <c r="C120" s="11">
        <f t="shared" si="3"/>
        <v>0</v>
      </c>
      <c r="D120" s="5">
        <v>0</v>
      </c>
      <c r="E120" s="11">
        <f t="shared" si="4"/>
        <v>0</v>
      </c>
      <c r="F120" s="6">
        <v>0</v>
      </c>
      <c r="G120" s="13">
        <f t="shared" si="5"/>
        <v>0</v>
      </c>
      <c r="H120" s="8">
        <v>0.5415</v>
      </c>
    </row>
    <row r="121" spans="1:8" ht="15.75">
      <c r="A121" s="3" t="str">
        <f>'[20]Лист1'!$C$9</f>
        <v>116</v>
      </c>
      <c r="B121" s="3" t="str">
        <f>'[20]Лист1'!$D$15</f>
        <v>9A-0100436</v>
      </c>
      <c r="C121" s="11">
        <f t="shared" si="3"/>
        <v>105.965</v>
      </c>
      <c r="D121" s="5">
        <v>25.309305436132608</v>
      </c>
      <c r="E121" s="11">
        <f t="shared" si="4"/>
        <v>107.389</v>
      </c>
      <c r="F121" s="6">
        <v>25.64942199293016</v>
      </c>
      <c r="G121" s="13">
        <f t="shared" si="5"/>
        <v>0.3401165567975539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9A-0100389</v>
      </c>
      <c r="C122" s="11">
        <f t="shared" si="3"/>
        <v>87.581</v>
      </c>
      <c r="D122" s="5">
        <v>20.918362472532724</v>
      </c>
      <c r="E122" s="11">
        <f t="shared" si="4"/>
        <v>92.14</v>
      </c>
      <c r="F122" s="6">
        <v>22.007260915257476</v>
      </c>
      <c r="G122" s="13">
        <f t="shared" si="5"/>
        <v>1.0888984427247514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9A-0100405</v>
      </c>
      <c r="C123" s="11">
        <f t="shared" si="3"/>
        <v>51.705</v>
      </c>
      <c r="D123" s="5">
        <v>12.349527085124677</v>
      </c>
      <c r="E123" s="11">
        <f t="shared" si="4"/>
        <v>55.321000000000005</v>
      </c>
      <c r="F123" s="6">
        <v>13.213193847329704</v>
      </c>
      <c r="G123" s="13">
        <f t="shared" si="5"/>
        <v>0.8636667622050265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9A-0100393</v>
      </c>
      <c r="C124" s="11">
        <f t="shared" si="3"/>
        <v>19.566</v>
      </c>
      <c r="D124" s="5">
        <v>4.673258813413585</v>
      </c>
      <c r="E124" s="11">
        <f t="shared" si="4"/>
        <v>20.625</v>
      </c>
      <c r="F124" s="6">
        <v>4.926196617942104</v>
      </c>
      <c r="G124" s="13">
        <f t="shared" si="5"/>
        <v>0.25293780452851866</v>
      </c>
      <c r="H124" s="8"/>
    </row>
    <row r="125" spans="1:8" ht="15.75">
      <c r="A125" s="3" t="str">
        <f>'[25]Лист1'!$C$9</f>
        <v>120</v>
      </c>
      <c r="B125" s="3" t="str">
        <f>'[25]Лист1'!$D$15</f>
        <v>9A-0100409</v>
      </c>
      <c r="C125" s="11">
        <f t="shared" si="3"/>
        <v>33.197</v>
      </c>
      <c r="D125" s="5">
        <v>7.928967230342984</v>
      </c>
      <c r="E125" s="11">
        <f t="shared" si="4"/>
        <v>34.457</v>
      </c>
      <c r="F125" s="6">
        <v>8.229913060093628</v>
      </c>
      <c r="G125" s="13">
        <f t="shared" si="5"/>
        <v>0.30094582975064377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9A-0100406</v>
      </c>
      <c r="C126" s="11">
        <f t="shared" si="3"/>
        <v>27.247</v>
      </c>
      <c r="D126" s="5">
        <v>6.507834145409382</v>
      </c>
      <c r="E126" s="11">
        <f t="shared" si="4"/>
        <v>27.247</v>
      </c>
      <c r="F126" s="6">
        <v>6.507834145409382</v>
      </c>
      <c r="G126" s="13">
        <f t="shared" si="5"/>
        <v>0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9A-0100404</v>
      </c>
      <c r="C127" s="11">
        <f t="shared" si="3"/>
        <v>11.878</v>
      </c>
      <c r="D127" s="5">
        <v>2.8370115601413968</v>
      </c>
      <c r="E127" s="11">
        <f t="shared" si="4"/>
        <v>11.878</v>
      </c>
      <c r="F127" s="6">
        <v>2.8370115601413968</v>
      </c>
      <c r="G127" s="13">
        <f t="shared" si="5"/>
        <v>0</v>
      </c>
      <c r="H127" s="8"/>
    </row>
    <row r="128" spans="1:8" ht="15.75">
      <c r="A128" s="3" t="str">
        <f>'[28]Лист1'!$C$9</f>
        <v>123</v>
      </c>
      <c r="B128" s="3" t="str">
        <f>'[28]Лист1'!$D$15</f>
        <v>9A-0100402</v>
      </c>
      <c r="C128" s="11">
        <f t="shared" si="3"/>
        <v>73.862</v>
      </c>
      <c r="D128" s="5">
        <v>17.641635616700103</v>
      </c>
      <c r="E128" s="11">
        <f t="shared" si="4"/>
        <v>77.41</v>
      </c>
      <c r="F128" s="6">
        <v>18.48906085793446</v>
      </c>
      <c r="G128" s="13">
        <f t="shared" si="5"/>
        <v>0.8474252412343581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9A-0100396</v>
      </c>
      <c r="C129" s="11">
        <f t="shared" si="3"/>
        <v>50.186</v>
      </c>
      <c r="D129" s="5">
        <v>11.986720168147512</v>
      </c>
      <c r="E129" s="11">
        <f t="shared" si="4"/>
        <v>50.186</v>
      </c>
      <c r="F129" s="6">
        <v>11.986720168147512</v>
      </c>
      <c r="G129" s="13">
        <f t="shared" si="5"/>
        <v>0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9A-0100350</v>
      </c>
      <c r="C130" s="11">
        <f t="shared" si="3"/>
        <v>89.136</v>
      </c>
      <c r="D130" s="5">
        <v>21.28976784178848</v>
      </c>
      <c r="E130" s="11">
        <f t="shared" si="4"/>
        <v>93.243</v>
      </c>
      <c r="F130" s="6">
        <v>22.270707939237603</v>
      </c>
      <c r="G130" s="13">
        <f t="shared" si="5"/>
        <v>0.9809400974491247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9A-0100726</v>
      </c>
      <c r="C131" s="11">
        <f t="shared" si="3"/>
        <v>78.041</v>
      </c>
      <c r="D131" s="5">
        <v>18.63977261870641</v>
      </c>
      <c r="E131" s="11">
        <f t="shared" si="4"/>
        <v>81.764</v>
      </c>
      <c r="F131" s="6">
        <v>19.528995891850577</v>
      </c>
      <c r="G131" s="13">
        <f t="shared" si="5"/>
        <v>0.889223273144168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9A-0100720</v>
      </c>
      <c r="C132" s="11">
        <f t="shared" si="3"/>
        <v>50.495</v>
      </c>
      <c r="D132" s="5">
        <v>12.060523550205406</v>
      </c>
      <c r="E132" s="11">
        <f t="shared" si="4"/>
        <v>52.702</v>
      </c>
      <c r="F132" s="6">
        <v>12.587656444062292</v>
      </c>
      <c r="G132" s="13">
        <f t="shared" si="5"/>
        <v>0.5271328938568853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9A-0100511</v>
      </c>
      <c r="C133" s="11">
        <f t="shared" si="3"/>
        <v>0</v>
      </c>
      <c r="D133" s="5">
        <v>0</v>
      </c>
      <c r="E133" s="11">
        <f t="shared" si="4"/>
        <v>0</v>
      </c>
      <c r="F133" s="6">
        <v>0</v>
      </c>
      <c r="G133" s="13">
        <f t="shared" si="5"/>
        <v>0</v>
      </c>
      <c r="H133" s="8">
        <v>0.591</v>
      </c>
    </row>
    <row r="134" spans="1:8" ht="15.75">
      <c r="A134" s="3" t="str">
        <f>'[34]Лист1'!$C$9</f>
        <v>129</v>
      </c>
      <c r="B134" s="3" t="str">
        <f>'[34]Лист1'!$D$15</f>
        <v>9A-0100662</v>
      </c>
      <c r="C134" s="11">
        <f t="shared" si="3"/>
        <v>46.139</v>
      </c>
      <c r="D134" s="5">
        <v>11.020110824496037</v>
      </c>
      <c r="E134" s="11">
        <f t="shared" si="4"/>
        <v>48.947</v>
      </c>
      <c r="F134" s="6">
        <v>11.690790102226044</v>
      </c>
      <c r="G134" s="13">
        <f t="shared" si="5"/>
        <v>0.6706792777300077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9A-0100598</v>
      </c>
      <c r="C135" s="11">
        <f aca="true" t="shared" si="6" ref="C135:C157">D135*4.1868</f>
        <v>47.957</v>
      </c>
      <c r="D135" s="5">
        <v>11.454332664564824</v>
      </c>
      <c r="E135" s="11">
        <f aca="true" t="shared" si="7" ref="E135:E157">F135*4.1868</f>
        <v>50.22899999999999</v>
      </c>
      <c r="F135" s="6">
        <v>11.996990541702493</v>
      </c>
      <c r="G135" s="13">
        <f aca="true" t="shared" si="8" ref="G135:G157">F135-D135</f>
        <v>0.5426578771376693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9A-0100593</v>
      </c>
      <c r="C136" s="11">
        <f t="shared" si="6"/>
        <v>50.576</v>
      </c>
      <c r="D136" s="5">
        <v>12.079870067832235</v>
      </c>
      <c r="E136" s="11">
        <f t="shared" si="7"/>
        <v>52.357</v>
      </c>
      <c r="F136" s="6">
        <v>12.505254609725805</v>
      </c>
      <c r="G136" s="13">
        <f t="shared" si="8"/>
        <v>0.42538454189356933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9A-0100506</v>
      </c>
      <c r="C137" s="11">
        <f t="shared" si="6"/>
        <v>50.139</v>
      </c>
      <c r="D137" s="5">
        <v>11.97549441100602</v>
      </c>
      <c r="E137" s="11">
        <f t="shared" si="7"/>
        <v>50.139</v>
      </c>
      <c r="F137" s="6">
        <v>11.97549441100602</v>
      </c>
      <c r="G137" s="13">
        <f t="shared" si="8"/>
        <v>0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9A-0100626</v>
      </c>
      <c r="C138" s="11">
        <f t="shared" si="6"/>
        <v>51.02</v>
      </c>
      <c r="D138" s="5">
        <v>12.185917645934843</v>
      </c>
      <c r="E138" s="11">
        <f t="shared" si="7"/>
        <v>51.177</v>
      </c>
      <c r="F138" s="6">
        <v>12.22341645170536</v>
      </c>
      <c r="G138" s="13">
        <f t="shared" si="8"/>
        <v>0.03749880577051634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9A-0100512</v>
      </c>
      <c r="C139" s="11">
        <f t="shared" si="6"/>
        <v>103.052</v>
      </c>
      <c r="D139" s="5">
        <v>24.613547339256716</v>
      </c>
      <c r="E139" s="11">
        <f t="shared" si="7"/>
        <v>108.717</v>
      </c>
      <c r="F139" s="6">
        <v>25.966609343651477</v>
      </c>
      <c r="G139" s="13">
        <f t="shared" si="8"/>
        <v>1.3530620043947614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9A-0100514</v>
      </c>
      <c r="C140" s="11">
        <f t="shared" si="6"/>
        <v>42.118</v>
      </c>
      <c r="D140" s="5">
        <v>10.059711474156876</v>
      </c>
      <c r="E140" s="11">
        <f t="shared" si="7"/>
        <v>42.682</v>
      </c>
      <c r="F140" s="6">
        <v>10.194420559854782</v>
      </c>
      <c r="G140" s="13">
        <f t="shared" si="8"/>
        <v>0.13470908569790652</v>
      </c>
      <c r="H140" s="8"/>
    </row>
    <row r="141" spans="1:8" ht="15.75">
      <c r="A141" s="3" t="str">
        <f>'[42]Лист1'!$C$9</f>
        <v>136</v>
      </c>
      <c r="B141" s="3" t="str">
        <f>'[42]Лист1'!$D$15</f>
        <v>9A-0100739</v>
      </c>
      <c r="C141" s="11">
        <f t="shared" si="6"/>
        <v>60.612</v>
      </c>
      <c r="D141" s="5">
        <v>14.476927486385785</v>
      </c>
      <c r="E141" s="11">
        <f t="shared" si="7"/>
        <v>62.878</v>
      </c>
      <c r="F141" s="6">
        <v>15.01815228814369</v>
      </c>
      <c r="G141" s="13">
        <f t="shared" si="8"/>
        <v>0.541224801757906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9A-0100724</v>
      </c>
      <c r="C142" s="11">
        <f t="shared" si="6"/>
        <v>56.008</v>
      </c>
      <c r="D142" s="5">
        <v>13.377280978312793</v>
      </c>
      <c r="E142" s="11">
        <f t="shared" si="7"/>
        <v>58.062999999999995</v>
      </c>
      <c r="F142" s="6">
        <v>13.868109295882297</v>
      </c>
      <c r="G142" s="13">
        <f t="shared" si="8"/>
        <v>0.4908283175695036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9A-0100675</v>
      </c>
      <c r="C143" s="11">
        <f t="shared" si="6"/>
        <v>41.605</v>
      </c>
      <c r="D143" s="5">
        <v>9.937183529186969</v>
      </c>
      <c r="E143" s="11">
        <f t="shared" si="7"/>
        <v>42.541</v>
      </c>
      <c r="F143" s="6">
        <v>10.160743288430304</v>
      </c>
      <c r="G143" s="13">
        <f t="shared" si="8"/>
        <v>0.2235597592433347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9A-0100745</v>
      </c>
      <c r="C144" s="11">
        <f t="shared" si="6"/>
        <v>28.376</v>
      </c>
      <c r="D144" s="5">
        <v>6.777491162701826</v>
      </c>
      <c r="E144" s="11">
        <f t="shared" si="7"/>
        <v>29.56</v>
      </c>
      <c r="F144" s="6">
        <v>7.0602847043087795</v>
      </c>
      <c r="G144" s="13">
        <f t="shared" si="8"/>
        <v>0.2827935416069538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9A-0100482</v>
      </c>
      <c r="C145" s="11">
        <f t="shared" si="6"/>
        <v>25.037</v>
      </c>
      <c r="D145" s="5">
        <v>5.979984713862616</v>
      </c>
      <c r="E145" s="11">
        <f t="shared" si="7"/>
        <v>25.039</v>
      </c>
      <c r="F145" s="6">
        <v>5.980462405655872</v>
      </c>
      <c r="G145" s="13">
        <f t="shared" si="8"/>
        <v>0.00047769179325563016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9A-0100464</v>
      </c>
      <c r="C146" s="11">
        <f t="shared" si="6"/>
        <v>58.657</v>
      </c>
      <c r="D146" s="5">
        <v>14.009983758479029</v>
      </c>
      <c r="E146" s="11">
        <f t="shared" si="7"/>
        <v>61.397</v>
      </c>
      <c r="F146" s="6">
        <v>14.664421515238368</v>
      </c>
      <c r="G146" s="13">
        <f t="shared" si="8"/>
        <v>0.6544377567593394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9A-0100342</v>
      </c>
      <c r="C147" s="11">
        <f t="shared" si="6"/>
        <v>28.95</v>
      </c>
      <c r="D147" s="5">
        <v>6.914588707366008</v>
      </c>
      <c r="E147" s="11">
        <f t="shared" si="7"/>
        <v>28.95</v>
      </c>
      <c r="F147" s="6">
        <v>6.914588707366008</v>
      </c>
      <c r="G147" s="13">
        <f t="shared" si="8"/>
        <v>0</v>
      </c>
      <c r="H147" s="8"/>
    </row>
    <row r="148" spans="1:8" ht="15.75">
      <c r="A148" s="3" t="str">
        <f>'[50]Лист1'!$C$9</f>
        <v>143</v>
      </c>
      <c r="B148" s="3" t="str">
        <f>'[50]Лист1'!$D$15</f>
        <v>9A-0100698</v>
      </c>
      <c r="C148" s="11">
        <f t="shared" si="6"/>
        <v>105.015</v>
      </c>
      <c r="D148" s="5">
        <v>25.082401834336487</v>
      </c>
      <c r="E148" s="11">
        <f t="shared" si="7"/>
        <v>108.97</v>
      </c>
      <c r="F148" s="6">
        <v>26.027037355498233</v>
      </c>
      <c r="G148" s="13">
        <f t="shared" si="8"/>
        <v>0.9446355211617465</v>
      </c>
      <c r="H148" s="8"/>
    </row>
    <row r="149" spans="1:8" ht="15.75">
      <c r="A149" s="3" t="str">
        <f>'[51]Лист1'!$C$9</f>
        <v>144</v>
      </c>
      <c r="B149" s="3" t="str">
        <f>'[51]Лист1'!$D$15</f>
        <v>9A-0100351</v>
      </c>
      <c r="C149" s="11">
        <f t="shared" si="6"/>
        <v>60.53</v>
      </c>
      <c r="D149" s="5">
        <v>14.45734212286233</v>
      </c>
      <c r="E149" s="11">
        <f t="shared" si="7"/>
        <v>62.52</v>
      </c>
      <c r="F149" s="6">
        <v>14.932645457151047</v>
      </c>
      <c r="G149" s="13">
        <f t="shared" si="8"/>
        <v>0.4753033342887161</v>
      </c>
      <c r="H149" s="8"/>
    </row>
    <row r="150" spans="1:8" ht="15.75">
      <c r="A150" s="3" t="str">
        <f>'[52]Лист1'!$C$9</f>
        <v>145</v>
      </c>
      <c r="B150" s="3" t="str">
        <f>'[52]Лист1'!$D$15</f>
        <v>9A-0100386</v>
      </c>
      <c r="C150" s="11">
        <f t="shared" si="6"/>
        <v>51.051</v>
      </c>
      <c r="D150" s="5">
        <v>12.193321868730296</v>
      </c>
      <c r="E150" s="11">
        <f t="shared" si="7"/>
        <v>52.699</v>
      </c>
      <c r="F150" s="6">
        <v>12.58693990637241</v>
      </c>
      <c r="G150" s="13">
        <f t="shared" si="8"/>
        <v>0.39361803764211345</v>
      </c>
      <c r="H150" s="8"/>
    </row>
    <row r="151" spans="1:8" ht="15.75">
      <c r="A151" s="3" t="str">
        <f>'[53]Лист1'!$C$9</f>
        <v>146</v>
      </c>
      <c r="B151" s="3" t="str">
        <f>'[53]Лист1'!$D$15</f>
        <v>9A-0100490</v>
      </c>
      <c r="C151" s="11">
        <f t="shared" si="6"/>
        <v>37.742</v>
      </c>
      <c r="D151" s="5">
        <v>9.014521830514951</v>
      </c>
      <c r="E151" s="11">
        <f t="shared" si="7"/>
        <v>39.089</v>
      </c>
      <c r="F151" s="6">
        <v>9.33624725327219</v>
      </c>
      <c r="G151" s="13">
        <f t="shared" si="8"/>
        <v>0.3217254227572379</v>
      </c>
      <c r="H151" s="8"/>
    </row>
    <row r="152" spans="1:8" ht="15.75">
      <c r="A152" s="3" t="str">
        <f>'[54]Лист1'!$C$9</f>
        <v>147</v>
      </c>
      <c r="B152" s="3" t="str">
        <f>'[54]Лист1'!$D$15</f>
        <v>9A-0100492</v>
      </c>
      <c r="C152" s="11">
        <f t="shared" si="6"/>
        <v>53.585</v>
      </c>
      <c r="D152" s="5">
        <v>12.798557370784371</v>
      </c>
      <c r="E152" s="11">
        <f t="shared" si="7"/>
        <v>55.649</v>
      </c>
      <c r="F152" s="6">
        <v>13.291535301423522</v>
      </c>
      <c r="G152" s="13">
        <f t="shared" si="8"/>
        <v>0.4929779306391513</v>
      </c>
      <c r="H152" s="8"/>
    </row>
    <row r="153" spans="1:8" ht="15.75">
      <c r="A153" s="3" t="str">
        <f>'[55]Лист1'!$C$9</f>
        <v>148</v>
      </c>
      <c r="B153" s="3" t="str">
        <f>'[55]Лист1'!$D$15</f>
        <v>9A-0100326</v>
      </c>
      <c r="C153" s="11">
        <f t="shared" si="6"/>
        <v>8.877</v>
      </c>
      <c r="D153" s="5">
        <v>2.1202350243622816</v>
      </c>
      <c r="E153" s="11">
        <f t="shared" si="7"/>
        <v>9.339</v>
      </c>
      <c r="F153" s="6">
        <v>2.2305818286041847</v>
      </c>
      <c r="G153" s="13">
        <f t="shared" si="8"/>
        <v>0.11034680424190313</v>
      </c>
      <c r="H153" s="8"/>
    </row>
    <row r="154" spans="1:8" ht="15.75">
      <c r="A154" s="3" t="str">
        <f>'[56]Лист1'!$C$9</f>
        <v>149</v>
      </c>
      <c r="B154" s="3" t="str">
        <f>'[56]Лист1'!$D$15</f>
        <v>9A-0100420</v>
      </c>
      <c r="C154" s="11">
        <f t="shared" si="6"/>
        <v>42.668</v>
      </c>
      <c r="D154" s="5">
        <v>10.191076717301996</v>
      </c>
      <c r="E154" s="11">
        <f t="shared" si="7"/>
        <v>45.054</v>
      </c>
      <c r="F154" s="6">
        <v>10.760963026655203</v>
      </c>
      <c r="G154" s="13">
        <f t="shared" si="8"/>
        <v>0.5698863093532065</v>
      </c>
      <c r="H154" s="8"/>
    </row>
    <row r="155" spans="1:8" ht="15.75">
      <c r="A155" s="3" t="str">
        <f>'[58]Лист1'!$C$9</f>
        <v>150</v>
      </c>
      <c r="B155" s="3" t="str">
        <f>'[58]Лист1'!$D$15</f>
        <v>9A-0100318</v>
      </c>
      <c r="C155" s="11">
        <f t="shared" si="6"/>
        <v>43.367</v>
      </c>
      <c r="D155" s="5">
        <v>10.358029999044616</v>
      </c>
      <c r="E155" s="11">
        <f t="shared" si="7"/>
        <v>44.951</v>
      </c>
      <c r="F155" s="6">
        <v>10.73636189930257</v>
      </c>
      <c r="G155" s="13">
        <f t="shared" si="8"/>
        <v>0.3783319002579546</v>
      </c>
      <c r="H155" s="8"/>
    </row>
    <row r="156" spans="1:8" ht="15.75">
      <c r="A156" s="3" t="str">
        <f>'[59]Лист1'!$C$9</f>
        <v>151</v>
      </c>
      <c r="B156" s="3" t="str">
        <f>'[59]Лист1'!$D$15</f>
        <v>9A-0100305</v>
      </c>
      <c r="C156" s="11">
        <f t="shared" si="6"/>
        <v>31.156</v>
      </c>
      <c r="D156" s="5">
        <v>7.4414827553262635</v>
      </c>
      <c r="E156" s="11">
        <f t="shared" si="7"/>
        <v>32.369</v>
      </c>
      <c r="F156" s="6">
        <v>7.731202827935416</v>
      </c>
      <c r="G156" s="13">
        <f t="shared" si="8"/>
        <v>0.28972007260915245</v>
      </c>
      <c r="H156" s="8"/>
    </row>
    <row r="157" spans="1:8" ht="15.75">
      <c r="A157" s="3" t="str">
        <f>'[60]Лист1'!$C$9</f>
        <v>152</v>
      </c>
      <c r="B157" s="3" t="str">
        <f>'[60]Лист1'!$D$15</f>
        <v>9A-0100443</v>
      </c>
      <c r="C157" s="11">
        <f t="shared" si="6"/>
        <v>69.042</v>
      </c>
      <c r="D157" s="5">
        <v>16.490398394955577</v>
      </c>
      <c r="E157" s="11">
        <f t="shared" si="7"/>
        <v>71.509</v>
      </c>
      <c r="F157" s="6">
        <v>17.079631221935607</v>
      </c>
      <c r="G157" s="13">
        <f t="shared" si="8"/>
        <v>0.5892328269800302</v>
      </c>
      <c r="H157" s="8"/>
    </row>
    <row r="158" spans="1:8" ht="15.75">
      <c r="A158" s="14" t="s">
        <v>5</v>
      </c>
      <c r="B158" s="14"/>
      <c r="C158" s="14"/>
      <c r="D158" s="14"/>
      <c r="E158" s="14"/>
      <c r="F158" s="14"/>
      <c r="G158" s="16">
        <f>SUM(G6:H157)</f>
        <v>75.20307245629115</v>
      </c>
      <c r="H158" s="16"/>
    </row>
    <row r="159" spans="1:8" ht="15.75">
      <c r="A159" s="31" t="s">
        <v>6</v>
      </c>
      <c r="B159" s="31"/>
      <c r="C159" s="31"/>
      <c r="D159" s="31">
        <v>96.401</v>
      </c>
      <c r="E159" s="31"/>
      <c r="F159" s="31">
        <v>185.688</v>
      </c>
      <c r="G159" s="17">
        <f>F159-D159+G160</f>
        <v>89.832</v>
      </c>
      <c r="H159" s="17"/>
    </row>
    <row r="160" spans="1:8" ht="15.75">
      <c r="A160" s="31" t="s">
        <v>17</v>
      </c>
      <c r="B160" s="31"/>
      <c r="C160" s="31"/>
      <c r="D160" s="31"/>
      <c r="E160" s="31"/>
      <c r="F160" s="31"/>
      <c r="G160" s="17">
        <v>0.545</v>
      </c>
      <c r="H160" s="17"/>
    </row>
    <row r="161" spans="1:9" ht="15.75">
      <c r="A161" s="14" t="s">
        <v>7</v>
      </c>
      <c r="B161" s="14"/>
      <c r="C161" s="14"/>
      <c r="D161" s="14"/>
      <c r="E161" s="14"/>
      <c r="F161" s="14"/>
      <c r="G161" s="16">
        <f>G159-G158</f>
        <v>14.62892754370884</v>
      </c>
      <c r="H161" s="16"/>
      <c r="I161" s="32"/>
    </row>
    <row r="162" spans="1:8" ht="15.75">
      <c r="A162" s="14" t="s">
        <v>8</v>
      </c>
      <c r="B162" s="14"/>
      <c r="C162" s="14"/>
      <c r="D162" s="14"/>
      <c r="E162" s="14"/>
      <c r="F162" s="14"/>
      <c r="G162" s="15">
        <f>G161/7533.9</f>
        <v>0.0019417469761622587</v>
      </c>
      <c r="H162" s="15"/>
    </row>
    <row r="163" spans="1:8" ht="15.75">
      <c r="A163" s="1"/>
      <c r="B163" s="1"/>
      <c r="C163" s="1"/>
      <c r="D163" s="1"/>
      <c r="E163" s="1"/>
      <c r="F163" s="1"/>
      <c r="G163" s="1"/>
      <c r="H163" s="10"/>
    </row>
    <row r="164" spans="1:8" ht="15.75">
      <c r="A164" s="1"/>
      <c r="B164" s="1"/>
      <c r="C164" s="1"/>
      <c r="D164" s="1"/>
      <c r="E164" s="1"/>
      <c r="F164" s="1"/>
      <c r="G164" s="1"/>
      <c r="H164" s="10"/>
    </row>
    <row r="165" spans="1:8" ht="15.75">
      <c r="A165" s="1"/>
      <c r="B165" s="1"/>
      <c r="C165" s="1"/>
      <c r="D165" s="1"/>
      <c r="E165" s="1"/>
      <c r="F165" s="1"/>
      <c r="G165" s="1"/>
      <c r="H165" s="10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  <row r="210" spans="1:8" ht="15.75">
      <c r="A210" s="1"/>
      <c r="B210" s="1"/>
      <c r="C210" s="1"/>
      <c r="D210" s="1"/>
      <c r="E210" s="1"/>
      <c r="F210" s="1"/>
      <c r="G210" s="1"/>
      <c r="H210" s="10"/>
    </row>
    <row r="211" spans="1:8" ht="15.75">
      <c r="A211" s="1"/>
      <c r="B211" s="1"/>
      <c r="C211" s="1"/>
      <c r="D211" s="1"/>
      <c r="E211" s="1"/>
      <c r="F211" s="1"/>
      <c r="G211" s="1"/>
      <c r="H211" s="10"/>
    </row>
    <row r="212" spans="1:8" ht="15.75">
      <c r="A212" s="1"/>
      <c r="B212" s="1"/>
      <c r="C212" s="1"/>
      <c r="D212" s="1"/>
      <c r="E212" s="1"/>
      <c r="F212" s="1"/>
      <c r="G212" s="1"/>
      <c r="H212" s="10"/>
    </row>
    <row r="213" spans="1:8" ht="15.75">
      <c r="A213" s="1"/>
      <c r="B213" s="1"/>
      <c r="C213" s="1"/>
      <c r="D213" s="1"/>
      <c r="E213" s="1"/>
      <c r="F213" s="1"/>
      <c r="G213" s="1"/>
      <c r="H213" s="10"/>
    </row>
    <row r="214" spans="1:8" ht="15.75">
      <c r="A214" s="1"/>
      <c r="B214" s="1"/>
      <c r="C214" s="1"/>
      <c r="D214" s="1"/>
      <c r="E214" s="1"/>
      <c r="F214" s="1"/>
      <c r="G214" s="1"/>
      <c r="H214" s="10"/>
    </row>
    <row r="215" spans="1:8" ht="15.75">
      <c r="A215" s="1"/>
      <c r="B215" s="1"/>
      <c r="C215" s="1"/>
      <c r="D215" s="1"/>
      <c r="E215" s="1"/>
      <c r="F215" s="1"/>
      <c r="G215" s="1"/>
      <c r="H215" s="10"/>
    </row>
    <row r="216" spans="1:8" ht="15.75">
      <c r="A216" s="1"/>
      <c r="B216" s="1"/>
      <c r="C216" s="1"/>
      <c r="D216" s="1"/>
      <c r="E216" s="1"/>
      <c r="F216" s="1"/>
      <c r="G216" s="1"/>
      <c r="H216" s="10"/>
    </row>
  </sheetData>
  <sheetProtection/>
  <mergeCells count="18">
    <mergeCell ref="E3:F3"/>
    <mergeCell ref="G3:G5"/>
    <mergeCell ref="H3:H5"/>
    <mergeCell ref="C5:D5"/>
    <mergeCell ref="E5:F5"/>
    <mergeCell ref="A1:G1"/>
    <mergeCell ref="A2:A5"/>
    <mergeCell ref="B2:B5"/>
    <mergeCell ref="C2:H2"/>
    <mergeCell ref="C3:D3"/>
    <mergeCell ref="A162:F162"/>
    <mergeCell ref="G162:H162"/>
    <mergeCell ref="A158:F158"/>
    <mergeCell ref="G158:H158"/>
    <mergeCell ref="G159:H159"/>
    <mergeCell ref="A161:F161"/>
    <mergeCell ref="G161:H161"/>
    <mergeCell ref="G160:H160"/>
  </mergeCells>
  <printOptions/>
  <pageMargins left="0.7" right="0.2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2018-06-07T09:08:07Z</dcterms:modified>
  <cp:category/>
  <cp:version/>
  <cp:contentType/>
  <cp:contentStatus/>
</cp:coreProperties>
</file>